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4\10. CONG KHAI NGAN SACH\3. Cong khai tinh hinh thuc hien 2024\4. CK Quy IV\"/>
    </mc:Choice>
  </mc:AlternateContent>
  <xr:revisionPtr revIDLastSave="0" documentId="13_ncr:1_{AAAE5336-3FAB-435D-877D-72CF04B40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2" i="1"/>
  <c r="F14" i="1"/>
  <c r="F15" i="1"/>
  <c r="F16" i="1"/>
  <c r="F17" i="1"/>
  <c r="F18" i="1"/>
  <c r="F20" i="1"/>
  <c r="F19" i="1"/>
  <c r="F22" i="1"/>
  <c r="F24" i="1"/>
  <c r="E8" i="1" l="1"/>
  <c r="D15" i="1"/>
  <c r="D22" i="1"/>
  <c r="D9" i="1"/>
  <c r="E19" i="1"/>
  <c r="E22" i="1" l="1"/>
  <c r="E18" i="1" l="1"/>
  <c r="E17" i="1"/>
  <c r="E12" i="1"/>
  <c r="E10" i="1"/>
  <c r="D16" i="1"/>
  <c r="E9" i="1" l="1"/>
  <c r="E16" i="1"/>
  <c r="E15" i="1" l="1"/>
</calcChain>
</file>

<file path=xl/sharedStrings.xml><?xml version="1.0" encoding="utf-8"?>
<sst xmlns="http://schemas.openxmlformats.org/spreadsheetml/2006/main" count="37" uniqueCount="34">
  <si>
    <t>UBND TỈNH, THÀNH PHỐ…</t>
  </si>
  <si>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</si>
  <si>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</si>
  <si>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</si>
  <si>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</si>
  <si>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</si>
  <si>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</si>
  <si>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</si>
  <si>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</si>
  <si>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</si>
  <si>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</si>
  <si>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</si>
  <si>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</si>
  <si>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</si>
  <si>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</si>
  <si>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</si>
  <si>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</si>
  <si>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</si>
  <si>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</si>
  <si>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</si>
  <si>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</si>
  <si>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</si>
  <si>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</si>
  <si>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</si>
  <si>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</si>
  <si>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</si>
  <si>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</si>
  <si>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</si>
  <si>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</si>
  <si>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</si>
  <si>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</si>
  <si>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CÂN ĐỐI NGÂN SÁCH ĐỊA PHƯƠNG NĂM 2024</t>
  </si>
  <si>
    <t>(Kèm theo Báo cáo số          /BC-STC ngày        /01/2025 của Sở Tài chính tỉnh Lai Châu)</t>
  </si>
  <si>
    <t>ƯỚC THỰC HIỆN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</si>
</sst>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14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7" fillId="0" borderId="0" xfId="0" applyFont="1"/>
    <xf numFmtId="0" fontId="4" fillId="0" borderId="4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4" fillId="0" borderId="4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9" fontId="3" fillId="0" borderId="2" xfId="12" applyFont="1" applyFill="1" applyBorder="1"/>
    <xf numFmtId="9" fontId="4" fillId="0" borderId="4" xfId="12" applyFont="1" applyFill="1" applyBorder="1"/>
    <xf numFmtId="9" fontId="4" fillId="0" borderId="1" xfId="12" applyFont="1" applyFill="1" applyBorder="1"/>
    <xf numFmtId="9" fontId="4" fillId="0" borderId="2" xfId="12" applyFont="1" applyFill="1" applyBorder="1"/>
    <xf numFmtId="167" fontId="10" fillId="0" borderId="0" xfId="11" applyNumberFormat="1" applyFont="1" applyFill="1"/>
    <xf numFmtId="0" fontId="23" fillId="0" borderId="0" xfId="0" applyFont="1"/>
    <xf numFmtId="0" fontId="15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4" xfId="12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H8" sqref="H8"/>
    </sheetView>
  </sheetViews>
  <sheetFormatPr defaultColWidth="12.85546875" defaultRowHeight="15.75"/>
  <cols>
    <col min="1" max="1" width="7.28515625" style="3" customWidth="1"/>
    <col min="2" max="2" width="45" style="3" customWidth="1"/>
    <col min="3" max="3" width="11.85546875" style="3" customWidth="1"/>
    <col min="4" max="4" width="11.42578125" style="3" customWidth="1"/>
    <col min="5" max="5" width="8.85546875" style="3" customWidth="1"/>
    <col min="6" max="6" width="9.28515625" style="3" customWidth="1"/>
    <col min="7" max="7" width="15.28515625" style="3" hidden="1" customWidth="1"/>
    <col min="8" max="16384" width="12.85546875" style="3"/>
  </cols>
  <sheetData>
    <row r="1" spans="1:14" ht="21" customHeight="1">
      <c r="A1" s="28" t="s">
        <v>0</v>
      </c>
      <c r="B1" s="1"/>
      <c r="C1" s="1"/>
      <c r="D1" s="38" t="s">
        <v>20</v>
      </c>
      <c r="E1" s="39"/>
      <c r="F1" s="39"/>
    </row>
    <row r="2" spans="1:14" ht="21" customHeight="1">
      <c r="A2" s="2" t="s">
        <v>31</v>
      </c>
      <c r="B2" s="13"/>
      <c r="C2" s="14"/>
      <c r="D2" s="14"/>
      <c r="E2" s="14"/>
      <c r="F2" s="14"/>
    </row>
    <row r="3" spans="1:14" ht="22.5" customHeight="1">
      <c r="A3" s="40" t="s">
        <v>32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9.5" customHeight="1">
      <c r="A4" s="18"/>
      <c r="B4" s="18"/>
      <c r="C4" s="18"/>
      <c r="D4" s="18"/>
      <c r="E4" s="18"/>
      <c r="F4" s="17" t="s">
        <v>1</v>
      </c>
      <c r="G4" s="19"/>
      <c r="H4" s="19"/>
      <c r="I4" s="19"/>
      <c r="J4" s="4"/>
      <c r="K4" s="4"/>
      <c r="L4" s="4"/>
      <c r="M4" s="4"/>
      <c r="N4" s="4"/>
    </row>
    <row r="5" spans="1:14" s="15" customFormat="1" ht="42.75" customHeight="1">
      <c r="A5" s="41" t="s">
        <v>2</v>
      </c>
      <c r="B5" s="41" t="s">
        <v>3</v>
      </c>
      <c r="C5" s="41" t="s">
        <v>21</v>
      </c>
      <c r="D5" s="41" t="s">
        <v>33</v>
      </c>
      <c r="E5" s="44" t="s">
        <v>22</v>
      </c>
      <c r="F5" s="45"/>
    </row>
    <row r="6" spans="1:14" s="15" customFormat="1" ht="16.5">
      <c r="A6" s="42"/>
      <c r="B6" s="42"/>
      <c r="C6" s="42"/>
      <c r="D6" s="42"/>
      <c r="E6" s="41" t="s">
        <v>21</v>
      </c>
      <c r="F6" s="41" t="s">
        <v>23</v>
      </c>
    </row>
    <row r="7" spans="1:14" s="15" customFormat="1" ht="30.75" customHeight="1">
      <c r="A7" s="43"/>
      <c r="B7" s="43"/>
      <c r="C7" s="43"/>
      <c r="D7" s="43"/>
      <c r="E7" s="46"/>
      <c r="F7" s="46"/>
    </row>
    <row r="8" spans="1:14" s="5" customFormat="1" ht="36" customHeight="1">
      <c r="A8" s="6" t="s">
        <v>4</v>
      </c>
      <c r="B8" s="29" t="s">
        <v>24</v>
      </c>
      <c r="C8" s="21">
        <v>10686315</v>
      </c>
      <c r="D8" s="21">
        <v>13665687</v>
      </c>
      <c r="E8" s="25">
        <f>D8/C8</f>
        <v>1.2788025619682744</v>
      </c>
      <c r="F8" s="25">
        <f>D8/G8</f>
        <v>0.97019289858760083</v>
      </c>
      <c r="G8" s="27">
        <v>14085536</v>
      </c>
    </row>
    <row r="9" spans="1:14" s="5" customFormat="1" ht="24.95" customHeight="1">
      <c r="A9" s="7" t="s">
        <v>6</v>
      </c>
      <c r="B9" s="30" t="s">
        <v>25</v>
      </c>
      <c r="C9" s="22">
        <v>2236000</v>
      </c>
      <c r="D9" s="22">
        <f>SUM(D10:D13)+35250</f>
        <v>2543496</v>
      </c>
      <c r="E9" s="26">
        <f>D9/C9</f>
        <v>1.1375205724508051</v>
      </c>
      <c r="F9" s="26">
        <f>D9/G9</f>
        <v>1.1344869867202145</v>
      </c>
      <c r="G9" s="27">
        <v>2241979</v>
      </c>
    </row>
    <row r="10" spans="1:14" s="5" customFormat="1" ht="24.95" customHeight="1">
      <c r="A10" s="10">
        <v>1</v>
      </c>
      <c r="B10" s="31" t="s">
        <v>18</v>
      </c>
      <c r="C10" s="9">
        <v>2181000</v>
      </c>
      <c r="D10" s="9">
        <v>2490495</v>
      </c>
      <c r="E10" s="23">
        <f>D10/C10</f>
        <v>1.1419050894085283</v>
      </c>
      <c r="F10" s="23">
        <f>D10/G10</f>
        <v>1.1453916805902975</v>
      </c>
      <c r="G10" s="27">
        <v>2174361</v>
      </c>
    </row>
    <row r="11" spans="1:14" s="5" customFormat="1" ht="24.95" customHeight="1">
      <c r="A11" s="10">
        <v>2</v>
      </c>
      <c r="B11" s="31" t="s">
        <v>26</v>
      </c>
      <c r="C11" s="9">
        <v>0</v>
      </c>
      <c r="D11" s="9">
        <v>0</v>
      </c>
      <c r="E11" s="23"/>
      <c r="F11" s="23"/>
      <c r="G11" s="27"/>
    </row>
    <row r="12" spans="1:14" s="5" customFormat="1" ht="24.95" customHeight="1">
      <c r="A12" s="10">
        <v>3</v>
      </c>
      <c r="B12" s="31" t="s">
        <v>27</v>
      </c>
      <c r="C12" s="9">
        <v>55000</v>
      </c>
      <c r="D12" s="9">
        <v>17751</v>
      </c>
      <c r="E12" s="23">
        <f>D12/C12</f>
        <v>0.32274545454545456</v>
      </c>
      <c r="F12" s="23">
        <f>D12/G12</f>
        <v>0.31706707153701885</v>
      </c>
      <c r="G12" s="27">
        <v>55985</v>
      </c>
    </row>
    <row r="13" spans="1:14" s="5" customFormat="1" ht="24.95" customHeight="1">
      <c r="A13" s="10">
        <v>4</v>
      </c>
      <c r="B13" s="31" t="s">
        <v>19</v>
      </c>
      <c r="C13" s="9">
        <v>0</v>
      </c>
      <c r="D13" s="9">
        <v>0</v>
      </c>
      <c r="E13" s="23"/>
      <c r="F13" s="23"/>
      <c r="G13" s="27">
        <v>0</v>
      </c>
    </row>
    <row r="14" spans="1:14" s="5" customFormat="1" ht="24.95" customHeight="1">
      <c r="A14" s="7" t="s">
        <v>7</v>
      </c>
      <c r="B14" s="30" t="s">
        <v>8</v>
      </c>
      <c r="C14" s="22"/>
      <c r="D14" s="22">
        <v>3255443</v>
      </c>
      <c r="E14" s="26"/>
      <c r="F14" s="26">
        <f t="shared" ref="F14:F20" si="0">D14/G14</f>
        <v>0.95926295020290586</v>
      </c>
      <c r="G14" s="27">
        <v>3393692</v>
      </c>
    </row>
    <row r="15" spans="1:14" s="5" customFormat="1" ht="24.95" customHeight="1">
      <c r="A15" s="7" t="s">
        <v>5</v>
      </c>
      <c r="B15" s="32" t="s">
        <v>9</v>
      </c>
      <c r="C15" s="22">
        <v>10693415</v>
      </c>
      <c r="D15" s="22">
        <f>D16+D22+2794+32503</f>
        <v>9494402</v>
      </c>
      <c r="E15" s="26">
        <f>D15/C15</f>
        <v>0.88787370545330935</v>
      </c>
      <c r="F15" s="26">
        <f t="shared" si="0"/>
        <v>0.91830488907493646</v>
      </c>
      <c r="G15" s="27">
        <v>10339052</v>
      </c>
    </row>
    <row r="16" spans="1:14" s="5" customFormat="1" ht="24.95" customHeight="1">
      <c r="A16" s="7" t="s">
        <v>6</v>
      </c>
      <c r="B16" s="30" t="s">
        <v>28</v>
      </c>
      <c r="C16" s="22">
        <v>7606263</v>
      </c>
      <c r="D16" s="22">
        <f>SUM(D17:D21)</f>
        <v>7004099</v>
      </c>
      <c r="E16" s="26">
        <f t="shared" ref="E16:E18" si="1">D16/C16</f>
        <v>0.92083313448404291</v>
      </c>
      <c r="F16" s="26">
        <f t="shared" si="0"/>
        <v>1.0822336034037652</v>
      </c>
      <c r="G16" s="27">
        <v>6471892</v>
      </c>
    </row>
    <row r="17" spans="1:7" s="5" customFormat="1" ht="24.95" customHeight="1">
      <c r="A17" s="8">
        <v>1</v>
      </c>
      <c r="B17" s="33" t="s">
        <v>10</v>
      </c>
      <c r="C17" s="9">
        <v>881792</v>
      </c>
      <c r="D17" s="9">
        <v>463214</v>
      </c>
      <c r="E17" s="23">
        <f t="shared" si="1"/>
        <v>0.52530982363187695</v>
      </c>
      <c r="F17" s="23">
        <f t="shared" si="0"/>
        <v>0.81553627107662674</v>
      </c>
      <c r="G17" s="27">
        <v>567987</v>
      </c>
    </row>
    <row r="18" spans="1:7" s="5" customFormat="1" ht="24.95" customHeight="1">
      <c r="A18" s="8">
        <v>2</v>
      </c>
      <c r="B18" s="33" t="s">
        <v>11</v>
      </c>
      <c r="C18" s="9">
        <v>6454640</v>
      </c>
      <c r="D18" s="9">
        <v>6538490</v>
      </c>
      <c r="E18" s="23">
        <f t="shared" si="1"/>
        <v>1.0129906547847749</v>
      </c>
      <c r="F18" s="23">
        <f t="shared" si="0"/>
        <v>1.1077511355377136</v>
      </c>
      <c r="G18" s="27">
        <v>5902490</v>
      </c>
    </row>
    <row r="19" spans="1:7" s="5" customFormat="1" ht="35.25" customHeight="1">
      <c r="A19" s="8">
        <v>3</v>
      </c>
      <c r="B19" s="36" t="s">
        <v>12</v>
      </c>
      <c r="C19" s="9">
        <v>608</v>
      </c>
      <c r="D19" s="9">
        <v>363</v>
      </c>
      <c r="E19" s="23">
        <f>D19/C19</f>
        <v>0.59703947368421051</v>
      </c>
      <c r="F19" s="23">
        <f t="shared" si="0"/>
        <v>0.87469879518072291</v>
      </c>
      <c r="G19" s="27">
        <v>415</v>
      </c>
    </row>
    <row r="20" spans="1:7" s="5" customFormat="1" ht="24.95" customHeight="1">
      <c r="A20" s="8">
        <v>4</v>
      </c>
      <c r="B20" s="33" t="s">
        <v>13</v>
      </c>
      <c r="C20" s="9">
        <v>1000</v>
      </c>
      <c r="D20" s="9">
        <v>2032</v>
      </c>
      <c r="E20" s="23"/>
      <c r="F20" s="23">
        <f t="shared" si="0"/>
        <v>2.032</v>
      </c>
      <c r="G20" s="27">
        <v>1000</v>
      </c>
    </row>
    <row r="21" spans="1:7" s="5" customFormat="1" ht="24.95" customHeight="1">
      <c r="A21" s="8">
        <v>5</v>
      </c>
      <c r="B21" s="33" t="s">
        <v>14</v>
      </c>
      <c r="C21" s="9">
        <v>184856</v>
      </c>
      <c r="D21" s="9">
        <v>0</v>
      </c>
      <c r="E21" s="23"/>
      <c r="F21" s="23"/>
      <c r="G21" s="27"/>
    </row>
    <row r="22" spans="1:7" s="5" customFormat="1" ht="38.25" customHeight="1">
      <c r="A22" s="7" t="s">
        <v>7</v>
      </c>
      <c r="B22" s="35" t="s">
        <v>29</v>
      </c>
      <c r="C22" s="22">
        <v>3087152</v>
      </c>
      <c r="D22" s="22">
        <f>1033449+1421557</f>
        <v>2455006</v>
      </c>
      <c r="E22" s="26">
        <f>D22/C22</f>
        <v>0.79523327649561792</v>
      </c>
      <c r="F22" s="26">
        <f>D22/G22</f>
        <v>0.74993340729807134</v>
      </c>
      <c r="G22" s="27">
        <v>3273632</v>
      </c>
    </row>
    <row r="23" spans="1:7" s="5" customFormat="1" ht="24.95" customHeight="1">
      <c r="A23" s="7" t="s">
        <v>15</v>
      </c>
      <c r="B23" s="32" t="s">
        <v>16</v>
      </c>
      <c r="C23" s="9"/>
      <c r="D23" s="9"/>
      <c r="E23" s="23"/>
      <c r="F23" s="23"/>
      <c r="G23" s="27"/>
    </row>
    <row r="24" spans="1:7" s="12" customFormat="1" ht="24.95" customHeight="1">
      <c r="A24" s="16" t="s">
        <v>17</v>
      </c>
      <c r="B24" s="34" t="s">
        <v>30</v>
      </c>
      <c r="C24" s="20"/>
      <c r="D24" s="20">
        <v>2794</v>
      </c>
      <c r="E24" s="24"/>
      <c r="F24" s="37">
        <f>D24/G24</f>
        <v>1.005759539236861</v>
      </c>
      <c r="G24" s="27">
        <v>2778</v>
      </c>
    </row>
    <row r="25" spans="1:7" ht="19.5" customHeight="1">
      <c r="A25" s="11"/>
      <c r="B25" s="11"/>
      <c r="C25" s="5"/>
      <c r="D25" s="5"/>
      <c r="E25" s="5"/>
      <c r="F25" s="5"/>
    </row>
    <row r="26" spans="1:7" ht="18.75">
      <c r="A26" s="5"/>
      <c r="B26" s="11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.75">
      <c r="A28" s="5"/>
      <c r="B28" s="5"/>
      <c r="C28" s="5"/>
      <c r="D28" s="5"/>
      <c r="E28" s="5"/>
      <c r="F28" s="5"/>
    </row>
    <row r="29" spans="1:7" ht="18.75">
      <c r="A29" s="5"/>
      <c r="B29" s="5"/>
      <c r="C29" s="5"/>
      <c r="D29" s="5"/>
      <c r="E29" s="5"/>
      <c r="F29" s="5"/>
    </row>
    <row r="30" spans="1:7" ht="18.75">
      <c r="A30" s="5"/>
      <c r="B30" s="5"/>
      <c r="C30" s="5"/>
      <c r="D30" s="5"/>
      <c r="E30" s="5"/>
      <c r="F30" s="5"/>
    </row>
    <row r="31" spans="1:7" ht="18.75">
      <c r="A31" s="5"/>
      <c r="B31" s="5"/>
      <c r="C31" s="5"/>
      <c r="D31" s="5"/>
      <c r="E31" s="5"/>
      <c r="F31" s="5"/>
    </row>
    <row r="32" spans="1:7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9">
    <mergeCell ref="D1:F1"/>
    <mergeCell ref="A3:F3"/>
    <mergeCell ref="A5:A7"/>
    <mergeCell ref="B5:B7"/>
    <mergeCell ref="C5:C7"/>
    <mergeCell ref="D5:D7"/>
    <mergeCell ref="E5:F5"/>
    <mergeCell ref="E6:E7"/>
    <mergeCell ref="F6:F7"/>
  </mergeCells>
  <pageMargins left="0.48" right="0.33" top="0.41" bottom="0.37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6F428-C5C5-42A0-945C-82FC191F883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2025-01-10T10:40:10Z</cp:lastPrinted>
  <dcterms:created xsi:type="dcterms:W3CDTF">2018-08-22T07:49:45Z</dcterms:created>
  <dcterms:modified xsi:type="dcterms:W3CDTF">2025-01-10T10:40:13Z</dcterms:modified>
</cp:coreProperties>
</file>