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NAM 2023\10. CONG KHAI 2023\6. CONG KHAI QUYET TOAN 2022\"/>
    </mc:Choice>
  </mc:AlternateContent>
  <bookViews>
    <workbookView xWindow="-120" yWindow="-120" windowWidth="15600" windowHeight="11760" firstSheet="1" activeTab="1"/>
  </bookViews>
  <sheets>
    <sheet name="foxz" sheetId="2" state="veryHidden" r:id="rId1"/>
    <sheet name="bieu 63" sheetId="1" r:id="rId2"/>
  </sheets>
  <definedNames>
    <definedName name="_xlnm.Print_Area" localSheetId="1">'bieu 63'!$A$1:$H$62</definedName>
    <definedName name="_xlnm.Print_Titles" localSheetId="1">'bieu 63'!$5:$7</definedName>
  </definedNames>
  <calcPr calcId="162913"/>
</workbook>
</file>

<file path=xl/calcChain.xml><?xml version="1.0" encoding="utf-8"?>
<calcChain xmlns="http://schemas.openxmlformats.org/spreadsheetml/2006/main">
  <c r="F9" i="1" l="1"/>
  <c r="E9" i="1"/>
  <c r="E10" i="1" l="1"/>
  <c r="F10" i="1" l="1"/>
  <c r="C10" i="1"/>
  <c r="E8" i="1" l="1"/>
  <c r="G27" i="1" l="1"/>
  <c r="G28" i="1"/>
  <c r="H28" i="1"/>
  <c r="G31" i="1"/>
  <c r="G32" i="1"/>
  <c r="H32" i="1"/>
  <c r="G39" i="1"/>
  <c r="H39" i="1"/>
  <c r="G40" i="1"/>
  <c r="H40" i="1"/>
  <c r="G47" i="1"/>
  <c r="H47" i="1"/>
  <c r="H48" i="1"/>
  <c r="G52" i="1"/>
  <c r="H27" i="1" l="1"/>
  <c r="H31" i="1"/>
  <c r="D10" i="1" l="1"/>
  <c r="D9" i="1" s="1"/>
  <c r="D8" i="1" s="1"/>
  <c r="H10" i="1" l="1"/>
  <c r="F8" i="1"/>
  <c r="H9" i="1" l="1"/>
  <c r="H8" i="1" l="1"/>
  <c r="G48" i="1"/>
  <c r="C9" i="1" l="1"/>
  <c r="C8" i="1" s="1"/>
  <c r="G10" i="1"/>
  <c r="G8" i="1" l="1"/>
  <c r="G9" i="1"/>
</calcChain>
</file>

<file path=xl/sharedStrings.xml><?xml version="1.0" encoding="utf-8"?>
<sst xmlns="http://schemas.openxmlformats.org/spreadsheetml/2006/main" count="101" uniqueCount="67">
  <si>
    <t>STT</t>
  </si>
  <si>
    <t>NỘI DUNG</t>
  </si>
  <si>
    <t>A</t>
  </si>
  <si>
    <t>B</t>
  </si>
  <si>
    <t>I</t>
  </si>
  <si>
    <t>II</t>
  </si>
  <si>
    <t>III</t>
  </si>
  <si>
    <t>IV</t>
  </si>
  <si>
    <t>C</t>
  </si>
  <si>
    <t>D</t>
  </si>
  <si>
    <t>-</t>
  </si>
  <si>
    <t>SO SÁNH (%)</t>
  </si>
  <si>
    <t>Thu nội địa</t>
  </si>
  <si>
    <t>Thu từ khu vực kinh tế ngoài quốc doanh</t>
  </si>
  <si>
    <t>Thuế thu nhập cá nhân</t>
  </si>
  <si>
    <t>Thuế bảo vệ môi trường</t>
  </si>
  <si>
    <t>Thuế sử dụng đất nông nghiệp</t>
  </si>
  <si>
    <t>Thuế sử dụng đất phi nông nghiệp</t>
  </si>
  <si>
    <t>Thu từ hoạt động xổ số kiến thiết</t>
  </si>
  <si>
    <t>Thu tiền cấp quyền khai thác khoáng sản</t>
  </si>
  <si>
    <t>Thu khác ngân sách</t>
  </si>
  <si>
    <t>Thuế xuất khẩu</t>
  </si>
  <si>
    <t>Thuế nhập khẩu</t>
  </si>
  <si>
    <t>Thuế tiêu thụ đặc biệt thu từ hàng hóa nhập khẩu</t>
  </si>
  <si>
    <t>Thuế  bảo vệ môi trường thu từ hàng hóa nhập khẩu</t>
  </si>
  <si>
    <t>Thu khác</t>
  </si>
  <si>
    <t>Thu viện trợ</t>
  </si>
  <si>
    <t>DỰ TOÁN</t>
  </si>
  <si>
    <t>Thu từ dầu thô</t>
  </si>
  <si>
    <t>Thu từ hoạt động xuất nhập khẩu</t>
  </si>
  <si>
    <t>QUYẾT TOÁN</t>
  </si>
  <si>
    <t>TỔNG THU NSNN</t>
  </si>
  <si>
    <t>THU NSĐP</t>
  </si>
  <si>
    <t>TỔNG NGUỒN THU NSNN</t>
  </si>
  <si>
    <t>TỔNG THU CÂN ĐỐI NSNN</t>
  </si>
  <si>
    <t>THU TỪ QUỸ DỰ TRỮ TÀI CHÍNH</t>
  </si>
  <si>
    <t>THU KẾT DƯ NĂM TRƯỚC</t>
  </si>
  <si>
    <t>THU CHUYỂN NGUỒN TỪ NĂM TRƯỚC CHUYỂN SANG</t>
  </si>
  <si>
    <t>Đơn vị: Đồng</t>
  </si>
  <si>
    <t>Biểu số 63/CK-NSNN</t>
  </si>
  <si>
    <t>UBND TỈNH LAI CHÂU</t>
  </si>
  <si>
    <t>Thu từ khu vực DNNN do Trung ương quản lý</t>
  </si>
  <si>
    <t>Thu từ khu vực DNNN do Địa phương quản lý</t>
  </si>
  <si>
    <t xml:space="preserve">Thu từ khu vực doanh nghiệp có vốn đầu tư nước ngoài </t>
  </si>
  <si>
    <t>Thuế  BVMT thu từ hàng hóa sản xuất, kinh doanh trong nước</t>
  </si>
  <si>
    <t>Thuế  BVMT thu từ hàng hóa nhập khẩu</t>
  </si>
  <si>
    <t>Lệ phí trước bạ</t>
  </si>
  <si>
    <t xml:space="preserve">Thu phí, lệ phí </t>
  </si>
  <si>
    <t xml:space="preserve"> Phí và lệ phí trung ương</t>
  </si>
  <si>
    <t xml:space="preserve"> Phí và lệ phí tỉnh</t>
  </si>
  <si>
    <t xml:space="preserve"> Phí và lệ phí huyện</t>
  </si>
  <si>
    <t xml:space="preserve"> Phí và lệ phí xã, phường</t>
  </si>
  <si>
    <t>Tiền cho thuê đất, thuê mặt nước</t>
  </si>
  <si>
    <t>Thu tiền sử dụng đất</t>
  </si>
  <si>
    <t>Tiền cho thuê và tiền bán nhà ở thuộc sở hữu nhà nước</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</si>
  <si>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</si>
  <si>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</si>
  <si>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</si>
  <si>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QUYẾT TOÁN THU NGÂN SÁCH NHÀ NƯỚC NĂM 2022</t>
  </si>
  <si>
    <t>Thuế giá trị gia tăng</t>
  </si>
  <si>
    <t>Thuế thu nhập doanh nghiệp</t>
  </si>
  <si>
    <t>Thuế tài nguyên</t>
  </si>
  <si>
    <t>Thuế tiêu thụ đặc biệt</t>
  </si>
  <si>
    <t xml:space="preserve">Thuế Giá trị gia tăng </t>
  </si>
  <si>
    <t xml:space="preserve">Thuế thu nhập doanh nghiệp </t>
  </si>
  <si>
    <t>Thu từ thu nhập sau thuế</t>
  </si>
  <si>
    <t>(Kèm theo Quyết định số:        /QĐ-UBND ngày         /       /2024 của UBND tỉnh Lai Châu)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</si>
</sst>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quot;$&quot;* #,##0.00_);_(&quot;$&quot;* \(#,##0.00\);_(&quot;$&quot;* &quot;-&quot;??_);_(@_)"/>
    <numFmt numFmtId="165" formatCode="_(* #,##0.00_);_(* \(#,##0.00\);_(* &quot;-&quot;??_);_(@_)"/>
    <numFmt numFmtId="166" formatCode="#,###;\-#,###;&quot;&quot;;_(@_)"/>
    <numFmt numFmtId="167" formatCode="_-* #,##0\ _₫_-;\-* #,##0\ _₫_-;_-* &quot;-&quot;??\ _₫_-;_-@_-"/>
  </numFmts>
  <fonts count="24" x14ac:knownFonts="1">
    <font>
      <sz val="11"/>
      <color theme="1"/>
      <name val="Calibri"/>
      <family val="2"/>
      <scheme val="minor"/>
    </font>
    <font>
      <sz val="12"/>
      <name val=".VnArial Narrow"/>
      <family val="2"/>
    </font>
    <font>
      <sz val="12"/>
      <name val=".VnArial Narrow"/>
      <family val="2"/>
    </font>
    <font>
      <sz val="12"/>
      <name val=".VnTime"/>
      <family val="2"/>
    </font>
    <font>
      <sz val="10"/>
      <name val="Arial"/>
      <family val="2"/>
      <charset val="163"/>
    </font>
    <font>
      <sz val="13"/>
      <name val=".VnTime"/>
      <family val="2"/>
    </font>
    <font>
      <sz val="11"/>
      <name val="Times New Roman"/>
      <family val="1"/>
      <charset val="163"/>
    </font>
    <font>
      <sz val="11"/>
      <color theme="1"/>
      <name val="Calibri"/>
      <family val="2"/>
      <charset val="163"/>
      <scheme val="minor"/>
    </font>
    <font>
      <sz val="11"/>
      <color theme="1"/>
      <name val="Calibri"/>
      <family val="2"/>
      <scheme val="minor"/>
    </font>
    <font>
      <b/>
      <sz val="12"/>
      <name val="Times New Roman"/>
      <family val="1"/>
    </font>
    <font>
      <sz val="12"/>
      <name val="Times New Roman"/>
      <family val="1"/>
    </font>
    <font>
      <b/>
      <sz val="14"/>
      <name val="Times New Roman"/>
      <family val="1"/>
    </font>
    <font>
      <sz val="16"/>
      <name val="Times New Roman"/>
      <family val="1"/>
    </font>
    <font>
      <i/>
      <sz val="12"/>
      <name val="Times New Roman"/>
      <family val="1"/>
    </font>
    <font>
      <i/>
      <sz val="14"/>
      <name val="Times New Roman"/>
      <family val="1"/>
    </font>
    <font>
      <sz val="14"/>
      <name val="Times New Roman"/>
      <family val="1"/>
    </font>
    <font>
      <b/>
      <sz val="11"/>
      <name val="Times New Roman"/>
      <family val="1"/>
    </font>
    <font>
      <sz val="11"/>
      <name val=".VnArial Narrow"/>
      <family val="2"/>
    </font>
    <font>
      <sz val="11"/>
      <name val="Times New Roman"/>
      <family val="1"/>
    </font>
    <font>
      <b/>
      <sz val="10"/>
      <name val="Times New Roman"/>
      <family val="1"/>
    </font>
    <font>
      <sz val="10"/>
      <name val="Times New Roman"/>
      <family val="1"/>
    </font>
    <font>
      <i/>
      <sz val="10"/>
      <name val="Times New Roman"/>
      <family val="1"/>
    </font>
    <font>
      <i/>
      <sz val="11"/>
      <name val="Times New Roman"/>
      <family val="1"/>
    </font>
    <font>
      <sz val="12"/>
      <name val=".VnArial Narrow"/>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15">
    <xf numFmtId="0" fontId="0" fillId="0" borderId="0"/>
    <xf numFmtId="165" fontId="6" fillId="0" borderId="0" applyFont="0" applyFill="0" applyBorder="0" applyAlignment="0" applyProtection="0"/>
    <xf numFmtId="164" fontId="6" fillId="0" borderId="0" applyFont="0" applyFill="0" applyBorder="0" applyAlignment="0" applyProtection="0"/>
    <xf numFmtId="166" fontId="5" fillId="0" borderId="0" applyFont="0" applyFill="0" applyBorder="0" applyAlignment="0" applyProtection="0"/>
    <xf numFmtId="0" fontId="3" fillId="0" borderId="0"/>
    <xf numFmtId="0" fontId="4" fillId="0" borderId="0"/>
    <xf numFmtId="0" fontId="2" fillId="0" borderId="0"/>
    <xf numFmtId="0" fontId="7" fillId="0" borderId="0"/>
    <xf numFmtId="0" fontId="3" fillId="0" borderId="0"/>
    <xf numFmtId="0" fontId="6" fillId="0" borderId="0"/>
    <xf numFmtId="0" fontId="1" fillId="0" borderId="0"/>
    <xf numFmtId="9" fontId="8" fillId="0" borderId="0" applyFont="0" applyFill="0" applyBorder="0" applyAlignment="0" applyProtection="0"/>
    <xf numFmtId="0" fontId="1" fillId="0" borderId="0"/>
    <xf numFmtId="0" fontId="23" fillId="0" borderId="0"/>
    <xf numFmtId="43" fontId="8" fillId="0" borderId="0" applyFont="0" applyFill="0" applyBorder="0" applyAlignment="0" applyProtection="0"/>
  </cellStyleXfs>
  <cellXfs count="77">
    <xf numFmtId="0" fontId="0" fillId="0" borderId="0" xfId="0"/>
    <xf numFmtId="9" fontId="19" fillId="0" borderId="2" xfId="11" applyFont="1" applyBorder="1" applyAlignment="1">
      <alignment horizontal="right" vertical="center" wrapText="1"/>
    </xf>
    <xf numFmtId="3" fontId="19" fillId="0" borderId="9" xfId="4" applyNumberFormat="1" applyFont="1" applyFill="1" applyBorder="1" applyAlignment="1">
      <alignment vertical="center"/>
    </xf>
    <xf numFmtId="9" fontId="19" fillId="0" borderId="1" xfId="11" applyFont="1" applyBorder="1" applyAlignment="1">
      <alignment horizontal="right" vertical="center" wrapText="1"/>
    </xf>
    <xf numFmtId="0" fontId="20" fillId="0" borderId="2" xfId="0" applyFont="1" applyBorder="1" applyAlignment="1">
      <alignment horizontal="center" vertical="center" wrapText="1"/>
    </xf>
    <xf numFmtId="3" fontId="20" fillId="0" borderId="2" xfId="0" applyNumberFormat="1" applyFont="1" applyBorder="1" applyAlignment="1">
      <alignment horizontal="right" vertical="center" wrapText="1"/>
    </xf>
    <xf numFmtId="9" fontId="20" fillId="0" borderId="2" xfId="11" applyFont="1" applyBorder="1" applyAlignment="1">
      <alignment horizontal="right" vertical="center" wrapText="1"/>
    </xf>
    <xf numFmtId="3" fontId="18" fillId="0" borderId="0" xfId="0" applyNumberFormat="1" applyFont="1" applyAlignment="1">
      <alignment vertical="center"/>
    </xf>
    <xf numFmtId="0" fontId="20" fillId="0" borderId="2" xfId="0" quotePrefix="1" applyFont="1" applyBorder="1" applyAlignment="1">
      <alignment horizontal="center" vertical="center" wrapText="1"/>
    </xf>
    <xf numFmtId="0" fontId="19" fillId="0" borderId="2" xfId="0" applyFont="1" applyBorder="1" applyAlignment="1">
      <alignment horizontal="center" vertical="center" wrapText="1"/>
    </xf>
    <xf numFmtId="3" fontId="19" fillId="0" borderId="2" xfId="0" applyNumberFormat="1" applyFont="1" applyBorder="1" applyAlignment="1">
      <alignment horizontal="right" vertical="center" wrapText="1"/>
    </xf>
    <xf numFmtId="3" fontId="16" fillId="0" borderId="0" xfId="0" applyNumberFormat="1" applyFont="1" applyAlignment="1">
      <alignment vertical="center"/>
    </xf>
    <xf numFmtId="0" fontId="19" fillId="0" borderId="2" xfId="0" applyFont="1" applyFill="1" applyBorder="1" applyAlignment="1">
      <alignment horizontal="center" vertical="center"/>
    </xf>
    <xf numFmtId="3" fontId="21" fillId="2" borderId="2" xfId="0" applyNumberFormat="1" applyFont="1" applyFill="1" applyBorder="1" applyAlignment="1">
      <alignment horizontal="right" vertical="center" wrapText="1"/>
    </xf>
    <xf numFmtId="0" fontId="9" fillId="0" borderId="0" xfId="0" applyFont="1" applyFill="1" applyAlignment="1">
      <alignment vertical="center"/>
    </xf>
    <xf numFmtId="0" fontId="10" fillId="0" borderId="0" xfId="4" applyFont="1" applyFill="1" applyAlignment="1">
      <alignment horizontal="right" vertical="center"/>
    </xf>
    <xf numFmtId="0" fontId="10" fillId="0" borderId="0" xfId="4" applyFont="1" applyFill="1" applyAlignment="1">
      <alignment vertical="center"/>
    </xf>
    <xf numFmtId="0" fontId="9" fillId="0" borderId="0" xfId="4" applyFont="1" applyFill="1" applyAlignment="1">
      <alignment horizontal="centerContinuous" vertical="center"/>
    </xf>
    <xf numFmtId="0" fontId="11" fillId="0" borderId="0" xfId="4" applyFont="1" applyFill="1" applyAlignment="1">
      <alignment horizontal="centerContinuous" vertical="center"/>
    </xf>
    <xf numFmtId="0" fontId="12" fillId="0" borderId="0" xfId="4" applyFont="1" applyFill="1" applyAlignment="1">
      <alignment horizontal="centerContinuous" vertical="center"/>
    </xf>
    <xf numFmtId="0" fontId="14" fillId="0" borderId="0" xfId="4" applyFont="1" applyFill="1" applyAlignment="1">
      <alignment horizontal="left" vertical="center"/>
    </xf>
    <xf numFmtId="0" fontId="15" fillId="0" borderId="0" xfId="4" applyFont="1" applyFill="1" applyAlignment="1">
      <alignment vertical="center"/>
    </xf>
    <xf numFmtId="0" fontId="14" fillId="0" borderId="0" xfId="4" applyFont="1" applyFill="1" applyAlignment="1">
      <alignment vertical="center"/>
    </xf>
    <xf numFmtId="0" fontId="13" fillId="0" borderId="0" xfId="4" applyFont="1" applyFill="1" applyAlignment="1">
      <alignment horizontal="right" vertical="center"/>
    </xf>
    <xf numFmtId="0" fontId="18" fillId="0" borderId="0" xfId="4" applyFont="1" applyFill="1" applyAlignment="1">
      <alignment vertical="center"/>
    </xf>
    <xf numFmtId="0" fontId="19" fillId="0" borderId="1" xfId="0" applyFont="1" applyFill="1" applyBorder="1" applyAlignment="1">
      <alignment horizontal="center" vertical="center"/>
    </xf>
    <xf numFmtId="0" fontId="19" fillId="0" borderId="1" xfId="0" applyFont="1" applyFill="1" applyBorder="1" applyAlignment="1">
      <alignment vertical="center"/>
    </xf>
    <xf numFmtId="3" fontId="19" fillId="0" borderId="1" xfId="4" applyNumberFormat="1" applyFont="1" applyFill="1" applyBorder="1" applyAlignment="1">
      <alignment vertical="center"/>
    </xf>
    <xf numFmtId="0" fontId="19" fillId="0" borderId="0" xfId="4" applyFont="1" applyFill="1" applyAlignment="1">
      <alignment vertical="center"/>
    </xf>
    <xf numFmtId="0" fontId="19" fillId="0" borderId="2" xfId="0" applyFont="1" applyFill="1" applyBorder="1" applyAlignment="1">
      <alignment vertical="center"/>
    </xf>
    <xf numFmtId="3" fontId="19" fillId="0" borderId="2" xfId="4" applyNumberFormat="1" applyFont="1" applyFill="1" applyBorder="1" applyAlignment="1">
      <alignment vertical="center"/>
    </xf>
    <xf numFmtId="3" fontId="20" fillId="0" borderId="2" xfId="4" applyNumberFormat="1" applyFont="1" applyFill="1" applyBorder="1" applyAlignment="1">
      <alignment vertical="center"/>
    </xf>
    <xf numFmtId="0" fontId="20" fillId="0" borderId="0" xfId="4" applyFont="1" applyFill="1" applyAlignment="1">
      <alignment vertical="center"/>
    </xf>
    <xf numFmtId="0" fontId="15" fillId="0" borderId="0" xfId="0" applyFont="1" applyFill="1" applyAlignment="1">
      <alignment vertical="center"/>
    </xf>
    <xf numFmtId="0" fontId="14" fillId="0" borderId="0" xfId="0" quotePrefix="1" applyFont="1" applyFill="1" applyAlignment="1">
      <alignment horizontal="left" vertical="center"/>
    </xf>
    <xf numFmtId="0" fontId="19" fillId="0" borderId="3" xfId="0" applyFont="1" applyFill="1" applyBorder="1" applyAlignment="1">
      <alignment horizontal="center" vertical="center"/>
    </xf>
    <xf numFmtId="3" fontId="19" fillId="0" borderId="3" xfId="0" applyNumberFormat="1" applyFont="1" applyBorder="1" applyAlignment="1">
      <alignment horizontal="right" vertical="center" wrapText="1"/>
    </xf>
    <xf numFmtId="9" fontId="20" fillId="0" borderId="3" xfId="11" applyFont="1" applyBorder="1" applyAlignment="1">
      <alignment horizontal="right" vertical="center" wrapText="1"/>
    </xf>
    <xf numFmtId="3" fontId="20" fillId="0" borderId="3" xfId="4" applyNumberFormat="1" applyFont="1" applyFill="1" applyBorder="1" applyAlignment="1">
      <alignment vertical="center"/>
    </xf>
    <xf numFmtId="0" fontId="19" fillId="0" borderId="11" xfId="0" applyNumberFormat="1" applyFont="1" applyFill="1" applyBorder="1" applyAlignment="1">
      <alignment horizontal="left" vertical="center" wrapText="1"/>
    </xf>
    <xf numFmtId="0" fontId="20" fillId="0" borderId="10"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0" xfId="0" applyNumberFormat="1" applyFont="1" applyFill="1" applyBorder="1" applyAlignment="1">
      <alignment horizontal="left" vertical="center" wrapText="1"/>
    </xf>
    <xf numFmtId="3" fontId="19" fillId="2" borderId="2" xfId="4" applyNumberFormat="1" applyFont="1" applyFill="1" applyBorder="1" applyAlignment="1">
      <alignment vertical="center"/>
    </xf>
    <xf numFmtId="0" fontId="20" fillId="2" borderId="2" xfId="0" applyFont="1" applyFill="1" applyBorder="1" applyAlignment="1">
      <alignment horizontal="center" vertical="center" wrapText="1"/>
    </xf>
    <xf numFmtId="0" fontId="20" fillId="2" borderId="10" xfId="0" applyFont="1" applyFill="1" applyBorder="1" applyAlignment="1">
      <alignment horizontal="left" vertical="center" wrapText="1"/>
    </xf>
    <xf numFmtId="3" fontId="20" fillId="2" borderId="2" xfId="0" applyNumberFormat="1" applyFont="1" applyFill="1" applyBorder="1" applyAlignment="1">
      <alignment horizontal="right" vertical="center" wrapText="1"/>
    </xf>
    <xf numFmtId="9" fontId="20" fillId="2" borderId="2" xfId="11" applyFont="1" applyFill="1" applyBorder="1" applyAlignment="1">
      <alignment horizontal="right" vertical="center" wrapText="1"/>
    </xf>
    <xf numFmtId="3" fontId="18" fillId="2" borderId="0" xfId="0" applyNumberFormat="1" applyFont="1" applyFill="1" applyAlignment="1">
      <alignment vertical="center"/>
    </xf>
    <xf numFmtId="0" fontId="21" fillId="2" borderId="2" xfId="0" quotePrefix="1" applyFont="1" applyFill="1" applyBorder="1" applyAlignment="1">
      <alignment horizontal="center" vertical="center" wrapText="1"/>
    </xf>
    <xf numFmtId="0" fontId="21" fillId="2" borderId="10" xfId="0" applyFont="1" applyFill="1" applyBorder="1" applyAlignment="1">
      <alignment horizontal="left" vertical="center" wrapText="1"/>
    </xf>
    <xf numFmtId="9" fontId="21" fillId="2" borderId="2" xfId="11" applyFont="1" applyFill="1" applyBorder="1" applyAlignment="1">
      <alignment horizontal="right" vertical="center" wrapText="1"/>
    </xf>
    <xf numFmtId="3" fontId="22" fillId="2" borderId="0" xfId="0" applyNumberFormat="1" applyFont="1" applyFill="1" applyAlignment="1">
      <alignment vertical="center"/>
    </xf>
    <xf numFmtId="0" fontId="21" fillId="2" borderId="2" xfId="0" applyFont="1" applyFill="1" applyBorder="1" applyAlignment="1">
      <alignment horizontal="left" vertical="center" wrapText="1"/>
    </xf>
    <xf numFmtId="3" fontId="20" fillId="0" borderId="2" xfId="0" applyNumberFormat="1" applyFont="1" applyBorder="1" applyAlignment="1">
      <alignment horizontal="right" vertical="center"/>
    </xf>
    <xf numFmtId="167" fontId="20" fillId="0" borderId="0" xfId="4" applyNumberFormat="1" applyFont="1" applyFill="1" applyAlignment="1">
      <alignment vertical="center"/>
    </xf>
    <xf numFmtId="3" fontId="19" fillId="2" borderId="2" xfId="0" applyNumberFormat="1" applyFont="1" applyFill="1" applyBorder="1" applyAlignment="1">
      <alignment horizontal="right" vertical="center" wrapText="1"/>
    </xf>
    <xf numFmtId="0" fontId="19" fillId="2" borderId="2" xfId="0" applyFont="1" applyFill="1" applyBorder="1" applyAlignment="1">
      <alignment horizontal="center" vertical="center" wrapText="1"/>
    </xf>
    <xf numFmtId="0" fontId="19" fillId="2" borderId="10" xfId="0" applyFont="1" applyFill="1" applyBorder="1" applyAlignment="1">
      <alignment horizontal="left" vertical="center" wrapText="1"/>
    </xf>
    <xf numFmtId="3" fontId="16" fillId="2" borderId="0" xfId="0" applyNumberFormat="1" applyFont="1" applyFill="1" applyAlignment="1">
      <alignment vertical="center"/>
    </xf>
    <xf numFmtId="0" fontId="21" fillId="0" borderId="10" xfId="0" applyFont="1" applyFill="1" applyBorder="1" applyAlignment="1">
      <alignment horizontal="left" vertical="center" wrapText="1"/>
    </xf>
    <xf numFmtId="3" fontId="21" fillId="0" borderId="2" xfId="0" applyNumberFormat="1" applyFont="1" applyBorder="1" applyAlignment="1">
      <alignment horizontal="right" vertical="center" wrapText="1"/>
    </xf>
    <xf numFmtId="9" fontId="21" fillId="0" borderId="2" xfId="11" applyFont="1" applyBorder="1" applyAlignment="1">
      <alignment horizontal="right" vertical="center" wrapText="1"/>
    </xf>
    <xf numFmtId="3" fontId="22" fillId="0" borderId="0" xfId="0" applyNumberFormat="1" applyFont="1" applyAlignment="1">
      <alignment vertical="center"/>
    </xf>
    <xf numFmtId="0" fontId="10" fillId="2" borderId="0" xfId="4" applyFont="1" applyFill="1" applyAlignment="1">
      <alignment vertical="center"/>
    </xf>
    <xf numFmtId="0" fontId="18" fillId="2" borderId="0" xfId="4" applyFont="1" applyFill="1" applyAlignment="1">
      <alignment vertical="center"/>
    </xf>
    <xf numFmtId="0" fontId="19" fillId="2" borderId="0" xfId="4" applyFont="1" applyFill="1" applyAlignment="1">
      <alignment vertical="center"/>
    </xf>
    <xf numFmtId="0" fontId="20" fillId="2" borderId="0" xfId="4" applyFont="1" applyFill="1" applyAlignment="1">
      <alignment vertical="center"/>
    </xf>
    <xf numFmtId="167" fontId="20" fillId="2" borderId="0" xfId="14" applyNumberFormat="1" applyFont="1" applyFill="1" applyAlignment="1">
      <alignment vertical="center"/>
    </xf>
    <xf numFmtId="0" fontId="13" fillId="0" borderId="0" xfId="0" applyFont="1" applyFill="1" applyAlignment="1">
      <alignment horizontal="right" vertical="center"/>
    </xf>
    <xf numFmtId="0" fontId="16" fillId="0" borderId="6" xfId="4" applyFont="1" applyFill="1" applyBorder="1" applyAlignment="1">
      <alignment horizontal="center" vertical="center" wrapText="1"/>
    </xf>
    <xf numFmtId="0" fontId="17" fillId="0" borderId="7" xfId="0"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7" fillId="0" borderId="8" xfId="0" applyFont="1" applyFill="1" applyBorder="1" applyAlignment="1">
      <alignment horizontal="center" vertical="center" wrapText="1"/>
    </xf>
    <xf numFmtId="0" fontId="16" fillId="0" borderId="4" xfId="4" applyFont="1" applyFill="1" applyBorder="1" applyAlignment="1">
      <alignment horizontal="center" vertical="center" wrapText="1"/>
    </xf>
    <xf numFmtId="0" fontId="17" fillId="0" borderId="5" xfId="0" applyFont="1" applyFill="1" applyBorder="1" applyAlignment="1">
      <alignment vertical="center" wrapText="1"/>
    </xf>
    <xf numFmtId="0" fontId="9" fillId="0" borderId="0" xfId="0" applyFont="1" applyFill="1" applyAlignment="1">
      <alignment horizontal="center" vertical="center"/>
    </xf>
  </cellXfs>
  <cellStyles count="15">
    <cellStyle name="Comma" xfId="14" builtinId="3"/>
    <cellStyle name="Comma 2" xfId="1"/>
    <cellStyle name="Currency 2" xfId="2"/>
    <cellStyle name="HAI" xfId="3"/>
    <cellStyle name="Normal" xfId="0" builtinId="0"/>
    <cellStyle name="Normal 2" xfId="4"/>
    <cellStyle name="Normal 3" xfId="5"/>
    <cellStyle name="Normal 4" xfId="6"/>
    <cellStyle name="Normal 4 2" xfId="12"/>
    <cellStyle name="Normal 5" xfId="7"/>
    <cellStyle name="Normal 6" xfId="8"/>
    <cellStyle name="Normal 7" xfId="9"/>
    <cellStyle name="Normal 8" xfId="10"/>
    <cellStyle name="Normal 8 2" xfId="13"/>
    <cellStyle name="Percent"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tabSelected="1" workbookViewId="0">
      <selection activeCell="E11" sqref="E11"/>
    </sheetView>
  </sheetViews>
  <sheetFormatPr defaultColWidth="9.140625" defaultRowHeight="15.75" x14ac:dyDescent="0.25"/>
  <cols>
    <col min="1" max="1" width="5" style="16" customWidth="1"/>
    <col min="2" max="2" width="29.140625" style="16" customWidth="1"/>
    <col min="3" max="3" width="16.28515625" style="16" customWidth="1"/>
    <col min="4" max="4" width="15.7109375" style="16" customWidth="1"/>
    <col min="5" max="5" width="16.85546875" style="16" customWidth="1"/>
    <col min="6" max="6" width="16.5703125" style="16" customWidth="1"/>
    <col min="7" max="8" width="7.85546875" style="16" customWidth="1"/>
    <col min="9" max="9" width="15.42578125" style="64" customWidth="1"/>
    <col min="10" max="10" width="13.42578125" style="16" customWidth="1"/>
    <col min="11" max="16384" width="9.140625" style="16"/>
  </cols>
  <sheetData>
    <row r="1" spans="1:10" ht="21" customHeight="1" x14ac:dyDescent="0.25">
      <c r="A1" s="76" t="s">
        <v>40</v>
      </c>
      <c r="B1" s="76"/>
      <c r="C1" s="14"/>
      <c r="D1" s="15"/>
      <c r="E1" s="69" t="s">
        <v>39</v>
      </c>
      <c r="F1" s="69"/>
      <c r="G1" s="69"/>
      <c r="H1" s="69"/>
    </row>
    <row r="2" spans="1:10" ht="21" customHeight="1" x14ac:dyDescent="0.25">
      <c r="A2" s="17" t="s">
        <v>58</v>
      </c>
      <c r="B2" s="18"/>
      <c r="C2" s="19"/>
      <c r="D2" s="19"/>
      <c r="E2" s="19"/>
      <c r="F2" s="19"/>
      <c r="G2" s="19"/>
      <c r="H2" s="19"/>
    </row>
    <row r="3" spans="1:10" ht="21" customHeight="1" x14ac:dyDescent="0.25">
      <c r="A3" s="72" t="s">
        <v>66</v>
      </c>
      <c r="B3" s="72"/>
      <c r="C3" s="72"/>
      <c r="D3" s="72"/>
      <c r="E3" s="72"/>
      <c r="F3" s="72"/>
      <c r="G3" s="72"/>
      <c r="H3" s="72"/>
    </row>
    <row r="4" spans="1:10" ht="17.25" customHeight="1" x14ac:dyDescent="0.25">
      <c r="A4" s="20"/>
      <c r="B4" s="20"/>
      <c r="C4" s="21"/>
      <c r="D4" s="21"/>
      <c r="E4" s="2"/>
      <c r="F4" s="2"/>
      <c r="G4" s="22"/>
      <c r="H4" s="23" t="s">
        <v>38</v>
      </c>
    </row>
    <row r="5" spans="1:10" s="24" customFormat="1" ht="23.25" customHeight="1" x14ac:dyDescent="0.25">
      <c r="A5" s="70" t="s">
        <v>0</v>
      </c>
      <c r="B5" s="70" t="s">
        <v>1</v>
      </c>
      <c r="C5" s="74" t="s">
        <v>27</v>
      </c>
      <c r="D5" s="75"/>
      <c r="E5" s="74" t="s">
        <v>30</v>
      </c>
      <c r="F5" s="75"/>
      <c r="G5" s="74" t="s">
        <v>11</v>
      </c>
      <c r="H5" s="75"/>
      <c r="I5" s="65"/>
    </row>
    <row r="6" spans="1:10" s="24" customFormat="1" ht="15" customHeight="1" x14ac:dyDescent="0.25">
      <c r="A6" s="73"/>
      <c r="B6" s="73"/>
      <c r="C6" s="70" t="s">
        <v>31</v>
      </c>
      <c r="D6" s="70" t="s">
        <v>32</v>
      </c>
      <c r="E6" s="70" t="s">
        <v>31</v>
      </c>
      <c r="F6" s="70" t="s">
        <v>32</v>
      </c>
      <c r="G6" s="70" t="s">
        <v>31</v>
      </c>
      <c r="H6" s="70" t="s">
        <v>32</v>
      </c>
      <c r="I6" s="65"/>
    </row>
    <row r="7" spans="1:10" s="24" customFormat="1" ht="39.75" customHeight="1" x14ac:dyDescent="0.25">
      <c r="A7" s="71"/>
      <c r="B7" s="71"/>
      <c r="C7" s="71"/>
      <c r="D7" s="71"/>
      <c r="E7" s="71"/>
      <c r="F7" s="71"/>
      <c r="G7" s="71"/>
      <c r="H7" s="71"/>
      <c r="I7" s="65"/>
    </row>
    <row r="8" spans="1:10" s="28" customFormat="1" ht="18.600000000000001" customHeight="1" x14ac:dyDescent="0.25">
      <c r="A8" s="25"/>
      <c r="B8" s="26" t="s">
        <v>33</v>
      </c>
      <c r="C8" s="27">
        <f>C9+C60+C61+C62+5799639000000</f>
        <v>8049639000000</v>
      </c>
      <c r="D8" s="27">
        <f>D9+D60+D61+D62+5799639000000</f>
        <v>7816559000000</v>
      </c>
      <c r="E8" s="27">
        <f>+E9+E60+E61+E62+7849658429996+307941296889+5283000000</f>
        <v>12490151067770</v>
      </c>
      <c r="F8" s="27">
        <f>+F9+F60+F61+F62+7849658429996+105476379379+5283000000</f>
        <v>12088738105371</v>
      </c>
      <c r="G8" s="3">
        <f t="shared" ref="G8" si="0">E8/C8</f>
        <v>1.5516411441270845</v>
      </c>
      <c r="H8" s="3">
        <f t="shared" ref="H8" si="1">F8/D8</f>
        <v>1.5465549617639935</v>
      </c>
      <c r="I8" s="66"/>
    </row>
    <row r="9" spans="1:10" s="32" customFormat="1" ht="18.600000000000001" customHeight="1" x14ac:dyDescent="0.25">
      <c r="A9" s="12" t="s">
        <v>2</v>
      </c>
      <c r="B9" s="29" t="s">
        <v>34</v>
      </c>
      <c r="C9" s="30">
        <f>C10+C51+C52+C59</f>
        <v>2250000000000</v>
      </c>
      <c r="D9" s="30">
        <f>D10+D51+D52+D59</f>
        <v>2016920000000</v>
      </c>
      <c r="E9" s="30">
        <f>E10+E51+E52+E59+21867000000</f>
        <v>2223627752285</v>
      </c>
      <c r="F9" s="30">
        <f>F10+F51+F52+F59+21867000000</f>
        <v>2024679707396</v>
      </c>
      <c r="G9" s="1">
        <f t="shared" ref="G9:G52" si="2">E9/C9</f>
        <v>0.98827900101555555</v>
      </c>
      <c r="H9" s="1">
        <f t="shared" ref="H9:H48" si="3">F9/D9</f>
        <v>1.0038473054935249</v>
      </c>
      <c r="I9" s="67"/>
    </row>
    <row r="10" spans="1:10" s="32" customFormat="1" ht="18.600000000000001" customHeight="1" x14ac:dyDescent="0.25">
      <c r="A10" s="12" t="s">
        <v>4</v>
      </c>
      <c r="B10" s="29" t="s">
        <v>12</v>
      </c>
      <c r="C10" s="30">
        <f>C11+C15+C19+C22+C27+C28+C31+C32+C37+C38+C39+C40+C41+C42+C47+C48+C49+C50</f>
        <v>2180000000000</v>
      </c>
      <c r="D10" s="30">
        <f>D11+D15+D19+D22+D27+D28+D31+D32+D37+D38+D39+D40+D41+D42+D47+D48+D49+D50</f>
        <v>2016920000000</v>
      </c>
      <c r="E10" s="30">
        <f>E11+E15+E19+E22+E27+E28+E31+E32+E37+E38+E39+E40+E41+E42+E47+E48+E49+E50</f>
        <v>2155196546797</v>
      </c>
      <c r="F10" s="30">
        <f>F11+F15+F19+F22+F27+F28+F31+F32+F37+F38+F39+F40+F41+F42+F47+F48+F49+F50</f>
        <v>2002812707396</v>
      </c>
      <c r="G10" s="1">
        <f t="shared" si="2"/>
        <v>0.98862226917293583</v>
      </c>
      <c r="H10" s="1">
        <f t="shared" si="3"/>
        <v>0.99300552694008681</v>
      </c>
      <c r="I10" s="68"/>
      <c r="J10" s="55"/>
    </row>
    <row r="11" spans="1:10" s="7" customFormat="1" ht="33.75" customHeight="1" x14ac:dyDescent="0.25">
      <c r="A11" s="4">
        <v>1</v>
      </c>
      <c r="B11" s="40" t="s">
        <v>41</v>
      </c>
      <c r="C11" s="5">
        <v>995000000000</v>
      </c>
      <c r="D11" s="5">
        <v>995000000000</v>
      </c>
      <c r="E11" s="5">
        <v>1004194548418</v>
      </c>
      <c r="F11" s="5">
        <v>1004194548418</v>
      </c>
      <c r="G11" s="6">
        <v>0.91245360957612454</v>
      </c>
      <c r="H11" s="6">
        <v>0.91245360957612454</v>
      </c>
      <c r="I11" s="48"/>
    </row>
    <row r="12" spans="1:10" s="63" customFormat="1" ht="20.25" customHeight="1" x14ac:dyDescent="0.25">
      <c r="A12" s="49" t="s">
        <v>10</v>
      </c>
      <c r="B12" s="60" t="s">
        <v>59</v>
      </c>
      <c r="C12" s="61"/>
      <c r="D12" s="61"/>
      <c r="E12" s="61">
        <v>239148601034</v>
      </c>
      <c r="F12" s="61">
        <v>239148601034</v>
      </c>
      <c r="G12" s="62"/>
      <c r="H12" s="62"/>
      <c r="I12" s="52"/>
    </row>
    <row r="13" spans="1:10" s="63" customFormat="1" ht="20.25" customHeight="1" x14ac:dyDescent="0.25">
      <c r="A13" s="49" t="s">
        <v>10</v>
      </c>
      <c r="B13" s="60" t="s">
        <v>60</v>
      </c>
      <c r="C13" s="61"/>
      <c r="D13" s="61"/>
      <c r="E13" s="61">
        <v>511562720</v>
      </c>
      <c r="F13" s="61">
        <v>511562720</v>
      </c>
      <c r="G13" s="62"/>
      <c r="H13" s="62"/>
      <c r="I13" s="52"/>
    </row>
    <row r="14" spans="1:10" s="63" customFormat="1" ht="20.25" customHeight="1" x14ac:dyDescent="0.25">
      <c r="A14" s="49" t="s">
        <v>10</v>
      </c>
      <c r="B14" s="60" t="s">
        <v>61</v>
      </c>
      <c r="C14" s="61"/>
      <c r="D14" s="61"/>
      <c r="E14" s="61">
        <v>764534384664</v>
      </c>
      <c r="F14" s="61">
        <v>764534384664</v>
      </c>
      <c r="G14" s="62"/>
      <c r="H14" s="62"/>
      <c r="I14" s="52"/>
    </row>
    <row r="15" spans="1:10" s="7" customFormat="1" ht="36" customHeight="1" x14ac:dyDescent="0.25">
      <c r="A15" s="4">
        <v>2</v>
      </c>
      <c r="B15" s="40" t="s">
        <v>42</v>
      </c>
      <c r="C15" s="5">
        <v>4500000000</v>
      </c>
      <c r="D15" s="5">
        <v>4500000000</v>
      </c>
      <c r="E15" s="5">
        <v>5184301472</v>
      </c>
      <c r="F15" s="5">
        <v>5184301472</v>
      </c>
      <c r="G15" s="6">
        <v>0.46024693241666664</v>
      </c>
      <c r="H15" s="6">
        <v>0.46024693241666664</v>
      </c>
      <c r="I15" s="48"/>
    </row>
    <row r="16" spans="1:10" s="63" customFormat="1" ht="20.25" customHeight="1" x14ac:dyDescent="0.25">
      <c r="A16" s="49" t="s">
        <v>10</v>
      </c>
      <c r="B16" s="60" t="s">
        <v>59</v>
      </c>
      <c r="C16" s="61"/>
      <c r="D16" s="61"/>
      <c r="E16" s="61">
        <v>3475364634</v>
      </c>
      <c r="F16" s="61">
        <v>3475364634</v>
      </c>
      <c r="G16" s="62"/>
      <c r="H16" s="62"/>
      <c r="I16" s="52"/>
    </row>
    <row r="17" spans="1:9" s="63" customFormat="1" ht="20.25" customHeight="1" x14ac:dyDescent="0.25">
      <c r="A17" s="49" t="s">
        <v>10</v>
      </c>
      <c r="B17" s="60" t="s">
        <v>60</v>
      </c>
      <c r="C17" s="61"/>
      <c r="D17" s="61"/>
      <c r="E17" s="61">
        <v>1605099494</v>
      </c>
      <c r="F17" s="61">
        <v>1605099494</v>
      </c>
      <c r="G17" s="62"/>
      <c r="H17" s="62"/>
      <c r="I17" s="52"/>
    </row>
    <row r="18" spans="1:9" s="63" customFormat="1" ht="20.25" customHeight="1" x14ac:dyDescent="0.25">
      <c r="A18" s="49" t="s">
        <v>10</v>
      </c>
      <c r="B18" s="60" t="s">
        <v>61</v>
      </c>
      <c r="C18" s="61"/>
      <c r="D18" s="61"/>
      <c r="E18" s="61">
        <v>103837344</v>
      </c>
      <c r="F18" s="61">
        <v>103837344</v>
      </c>
      <c r="G18" s="62"/>
      <c r="H18" s="62"/>
      <c r="I18" s="52"/>
    </row>
    <row r="19" spans="1:9" s="7" customFormat="1" ht="36" customHeight="1" x14ac:dyDescent="0.25">
      <c r="A19" s="4">
        <v>3</v>
      </c>
      <c r="B19" s="40" t="s">
        <v>43</v>
      </c>
      <c r="C19" s="5">
        <v>8000000000</v>
      </c>
      <c r="D19" s="5">
        <v>8000000000</v>
      </c>
      <c r="E19" s="5">
        <v>12382261273</v>
      </c>
      <c r="F19" s="5">
        <v>12382261273</v>
      </c>
      <c r="G19" s="6">
        <v>5.7290881555000004</v>
      </c>
      <c r="H19" s="6">
        <v>5.7290881555000004</v>
      </c>
      <c r="I19" s="48"/>
    </row>
    <row r="20" spans="1:9" s="63" customFormat="1" ht="20.25" customHeight="1" x14ac:dyDescent="0.25">
      <c r="A20" s="49" t="s">
        <v>10</v>
      </c>
      <c r="B20" s="60" t="s">
        <v>59</v>
      </c>
      <c r="C20" s="61"/>
      <c r="D20" s="61"/>
      <c r="E20" s="61">
        <v>1668749556</v>
      </c>
      <c r="F20" s="61">
        <v>1668749556</v>
      </c>
      <c r="G20" s="62"/>
      <c r="H20" s="62"/>
      <c r="I20" s="52"/>
    </row>
    <row r="21" spans="1:9" s="63" customFormat="1" ht="20.25" customHeight="1" x14ac:dyDescent="0.25">
      <c r="A21" s="49" t="s">
        <v>10</v>
      </c>
      <c r="B21" s="60" t="s">
        <v>60</v>
      </c>
      <c r="C21" s="61"/>
      <c r="D21" s="61"/>
      <c r="E21" s="61">
        <v>10713511717</v>
      </c>
      <c r="F21" s="61">
        <v>10713511717</v>
      </c>
      <c r="G21" s="62"/>
      <c r="H21" s="62"/>
      <c r="I21" s="52"/>
    </row>
    <row r="22" spans="1:9" s="7" customFormat="1" ht="36" customHeight="1" x14ac:dyDescent="0.25">
      <c r="A22" s="4">
        <v>4</v>
      </c>
      <c r="B22" s="40" t="s">
        <v>13</v>
      </c>
      <c r="C22" s="5">
        <v>515000000000</v>
      </c>
      <c r="D22" s="5">
        <v>515000000000</v>
      </c>
      <c r="E22" s="5">
        <v>542641153680</v>
      </c>
      <c r="F22" s="5">
        <v>542641153680</v>
      </c>
      <c r="G22" s="6">
        <v>1.4835330433972125</v>
      </c>
      <c r="H22" s="6">
        <v>1.4835330433972125</v>
      </c>
      <c r="I22" s="48"/>
    </row>
    <row r="23" spans="1:9" s="63" customFormat="1" ht="20.25" customHeight="1" x14ac:dyDescent="0.25">
      <c r="A23" s="49" t="s">
        <v>10</v>
      </c>
      <c r="B23" s="60" t="s">
        <v>59</v>
      </c>
      <c r="C23" s="61"/>
      <c r="D23" s="61"/>
      <c r="E23" s="61">
        <v>295238816606</v>
      </c>
      <c r="F23" s="61">
        <v>295238816606</v>
      </c>
      <c r="G23" s="62"/>
      <c r="H23" s="62"/>
      <c r="I23" s="52"/>
    </row>
    <row r="24" spans="1:9" s="63" customFormat="1" ht="20.25" customHeight="1" x14ac:dyDescent="0.25">
      <c r="A24" s="49" t="s">
        <v>10</v>
      </c>
      <c r="B24" s="60" t="s">
        <v>60</v>
      </c>
      <c r="C24" s="61"/>
      <c r="D24" s="61"/>
      <c r="E24" s="61">
        <v>13707154478</v>
      </c>
      <c r="F24" s="61">
        <v>13707154478</v>
      </c>
      <c r="G24" s="62"/>
      <c r="H24" s="62"/>
      <c r="I24" s="52"/>
    </row>
    <row r="25" spans="1:9" s="63" customFormat="1" ht="20.25" customHeight="1" x14ac:dyDescent="0.25">
      <c r="A25" s="49" t="s">
        <v>10</v>
      </c>
      <c r="B25" s="60" t="s">
        <v>62</v>
      </c>
      <c r="C25" s="61"/>
      <c r="D25" s="61"/>
      <c r="E25" s="61">
        <v>49758557</v>
      </c>
      <c r="F25" s="61">
        <v>49758557</v>
      </c>
      <c r="G25" s="62"/>
      <c r="H25" s="62"/>
      <c r="I25" s="52"/>
    </row>
    <row r="26" spans="1:9" s="63" customFormat="1" ht="20.25" customHeight="1" x14ac:dyDescent="0.25">
      <c r="A26" s="49" t="s">
        <v>10</v>
      </c>
      <c r="B26" s="60" t="s">
        <v>61</v>
      </c>
      <c r="C26" s="61"/>
      <c r="D26" s="61"/>
      <c r="E26" s="61">
        <v>233645424039</v>
      </c>
      <c r="F26" s="61">
        <v>233645424039</v>
      </c>
      <c r="G26" s="62"/>
      <c r="H26" s="62"/>
      <c r="I26" s="52"/>
    </row>
    <row r="27" spans="1:9" s="7" customFormat="1" ht="21.95" customHeight="1" x14ac:dyDescent="0.25">
      <c r="A27" s="4">
        <v>5</v>
      </c>
      <c r="B27" s="40" t="s">
        <v>14</v>
      </c>
      <c r="C27" s="5">
        <v>29000000000</v>
      </c>
      <c r="D27" s="5">
        <v>29000000000</v>
      </c>
      <c r="E27" s="5">
        <v>45437244112</v>
      </c>
      <c r="F27" s="5">
        <v>45437244112</v>
      </c>
      <c r="G27" s="6">
        <f t="shared" si="2"/>
        <v>1.5668015211034483</v>
      </c>
      <c r="H27" s="6">
        <f t="shared" si="3"/>
        <v>1.5668015211034483</v>
      </c>
      <c r="I27" s="48"/>
    </row>
    <row r="28" spans="1:9" s="48" customFormat="1" ht="21.75" customHeight="1" x14ac:dyDescent="0.25">
      <c r="A28" s="44">
        <v>6</v>
      </c>
      <c r="B28" s="45" t="s">
        <v>15</v>
      </c>
      <c r="C28" s="46">
        <v>130000000000</v>
      </c>
      <c r="D28" s="46">
        <v>62420000000</v>
      </c>
      <c r="E28" s="46">
        <v>82186617745</v>
      </c>
      <c r="F28" s="5">
        <v>39449576533</v>
      </c>
      <c r="G28" s="47">
        <f t="shared" si="2"/>
        <v>0.63220475188461533</v>
      </c>
      <c r="H28" s="47">
        <f t="shared" si="3"/>
        <v>0.63200218732777957</v>
      </c>
    </row>
    <row r="29" spans="1:9" s="52" customFormat="1" ht="36.75" customHeight="1" x14ac:dyDescent="0.25">
      <c r="A29" s="49" t="s">
        <v>10</v>
      </c>
      <c r="B29" s="53" t="s">
        <v>44</v>
      </c>
      <c r="C29" s="13">
        <v>62420000000</v>
      </c>
      <c r="D29" s="13">
        <v>62420000000</v>
      </c>
      <c r="E29" s="13">
        <v>39449576533</v>
      </c>
      <c r="F29" s="13">
        <v>39449576533</v>
      </c>
      <c r="G29" s="51"/>
      <c r="H29" s="51"/>
    </row>
    <row r="30" spans="1:9" s="52" customFormat="1" ht="36.75" customHeight="1" x14ac:dyDescent="0.25">
      <c r="A30" s="49" t="s">
        <v>10</v>
      </c>
      <c r="B30" s="53" t="s">
        <v>45</v>
      </c>
      <c r="C30" s="13">
        <v>67580000000</v>
      </c>
      <c r="D30" s="13"/>
      <c r="E30" s="13">
        <v>42737041212</v>
      </c>
      <c r="F30" s="13"/>
      <c r="G30" s="51"/>
      <c r="H30" s="51"/>
    </row>
    <row r="31" spans="1:9" s="7" customFormat="1" ht="21.95" customHeight="1" x14ac:dyDescent="0.25">
      <c r="A31" s="4">
        <v>7</v>
      </c>
      <c r="B31" s="40" t="s">
        <v>46</v>
      </c>
      <c r="C31" s="5">
        <v>50000000000</v>
      </c>
      <c r="D31" s="5">
        <v>50000000000</v>
      </c>
      <c r="E31" s="5">
        <v>53224951139</v>
      </c>
      <c r="F31" s="5">
        <v>53224951139</v>
      </c>
      <c r="G31" s="6">
        <f t="shared" si="2"/>
        <v>1.06449902278</v>
      </c>
      <c r="H31" s="6">
        <f t="shared" si="3"/>
        <v>1.06449902278</v>
      </c>
      <c r="I31" s="48"/>
    </row>
    <row r="32" spans="1:9" s="48" customFormat="1" ht="24.75" customHeight="1" x14ac:dyDescent="0.25">
      <c r="A32" s="44">
        <v>8</v>
      </c>
      <c r="B32" s="45" t="s">
        <v>47</v>
      </c>
      <c r="C32" s="46">
        <v>28000000000</v>
      </c>
      <c r="D32" s="46">
        <v>24950000000</v>
      </c>
      <c r="E32" s="46">
        <v>35420329358</v>
      </c>
      <c r="F32" s="5">
        <v>31374545399</v>
      </c>
      <c r="G32" s="47">
        <f t="shared" si="2"/>
        <v>1.2650117627857143</v>
      </c>
      <c r="H32" s="47">
        <f t="shared" si="3"/>
        <v>1.2574968095791583</v>
      </c>
    </row>
    <row r="33" spans="1:9" s="52" customFormat="1" ht="19.5" customHeight="1" x14ac:dyDescent="0.25">
      <c r="A33" s="49" t="s">
        <v>10</v>
      </c>
      <c r="B33" s="50" t="s">
        <v>48</v>
      </c>
      <c r="C33" s="13">
        <v>3050000000</v>
      </c>
      <c r="D33" s="13"/>
      <c r="E33" s="13">
        <v>4045783959</v>
      </c>
      <c r="F33" s="13"/>
      <c r="G33" s="51"/>
      <c r="H33" s="51"/>
    </row>
    <row r="34" spans="1:9" s="52" customFormat="1" ht="19.5" customHeight="1" x14ac:dyDescent="0.25">
      <c r="A34" s="49" t="s">
        <v>10</v>
      </c>
      <c r="B34" s="50" t="s">
        <v>49</v>
      </c>
      <c r="C34" s="13">
        <v>24950000000</v>
      </c>
      <c r="D34" s="13">
        <v>24950000000</v>
      </c>
      <c r="E34" s="13">
        <v>31374545399</v>
      </c>
      <c r="F34" s="13">
        <v>31374545399</v>
      </c>
      <c r="G34" s="51"/>
      <c r="H34" s="51"/>
    </row>
    <row r="35" spans="1:9" s="52" customFormat="1" ht="19.5" customHeight="1" x14ac:dyDescent="0.25">
      <c r="A35" s="49" t="s">
        <v>10</v>
      </c>
      <c r="B35" s="50" t="s">
        <v>50</v>
      </c>
      <c r="C35" s="13"/>
      <c r="D35" s="13"/>
      <c r="E35" s="13"/>
      <c r="F35" s="13"/>
      <c r="G35" s="51"/>
      <c r="H35" s="51"/>
    </row>
    <row r="36" spans="1:9" s="52" customFormat="1" ht="19.5" customHeight="1" x14ac:dyDescent="0.25">
      <c r="A36" s="49" t="s">
        <v>10</v>
      </c>
      <c r="B36" s="50" t="s">
        <v>51</v>
      </c>
      <c r="C36" s="13"/>
      <c r="D36" s="13"/>
      <c r="E36" s="13"/>
      <c r="F36" s="13"/>
      <c r="G36" s="51"/>
      <c r="H36" s="51"/>
    </row>
    <row r="37" spans="1:9" s="7" customFormat="1" ht="17.25" customHeight="1" x14ac:dyDescent="0.25">
      <c r="A37" s="8">
        <v>9</v>
      </c>
      <c r="B37" s="40" t="s">
        <v>16</v>
      </c>
      <c r="C37" s="5"/>
      <c r="D37" s="5"/>
      <c r="E37" s="5"/>
      <c r="F37" s="5"/>
      <c r="G37" s="6"/>
      <c r="H37" s="6"/>
      <c r="I37" s="48"/>
    </row>
    <row r="38" spans="1:9" s="7" customFormat="1" ht="21.95" customHeight="1" x14ac:dyDescent="0.25">
      <c r="A38" s="8">
        <v>10</v>
      </c>
      <c r="B38" s="40" t="s">
        <v>17</v>
      </c>
      <c r="C38" s="5"/>
      <c r="D38" s="5"/>
      <c r="E38" s="54">
        <v>1625849</v>
      </c>
      <c r="F38" s="5">
        <v>1625849</v>
      </c>
      <c r="G38" s="6"/>
      <c r="H38" s="6"/>
      <c r="I38" s="48"/>
    </row>
    <row r="39" spans="1:9" s="7" customFormat="1" ht="21.95" customHeight="1" x14ac:dyDescent="0.25">
      <c r="A39" s="8">
        <v>11</v>
      </c>
      <c r="B39" s="40" t="s">
        <v>52</v>
      </c>
      <c r="C39" s="5">
        <v>15000000000</v>
      </c>
      <c r="D39" s="5">
        <v>15000000000</v>
      </c>
      <c r="E39" s="5">
        <v>16299173751</v>
      </c>
      <c r="F39" s="5">
        <v>16299173751</v>
      </c>
      <c r="G39" s="6">
        <f t="shared" si="2"/>
        <v>1.0866115834000001</v>
      </c>
      <c r="H39" s="6">
        <f t="shared" si="3"/>
        <v>1.0866115834000001</v>
      </c>
      <c r="I39" s="48"/>
    </row>
    <row r="40" spans="1:9" s="7" customFormat="1" ht="21.95" customHeight="1" x14ac:dyDescent="0.25">
      <c r="A40" s="8">
        <v>12</v>
      </c>
      <c r="B40" s="40" t="s">
        <v>53</v>
      </c>
      <c r="C40" s="5">
        <v>207500000000</v>
      </c>
      <c r="D40" s="5">
        <v>207500000000</v>
      </c>
      <c r="E40" s="5">
        <v>130503919789</v>
      </c>
      <c r="F40" s="5">
        <v>130503919789</v>
      </c>
      <c r="G40" s="6">
        <f t="shared" si="2"/>
        <v>0.62893455320000002</v>
      </c>
      <c r="H40" s="6">
        <f t="shared" si="3"/>
        <v>0.62893455320000002</v>
      </c>
      <c r="I40" s="48"/>
    </row>
    <row r="41" spans="1:9" s="7" customFormat="1" ht="36" customHeight="1" x14ac:dyDescent="0.25">
      <c r="A41" s="8">
        <v>13</v>
      </c>
      <c r="B41" s="40" t="s">
        <v>54</v>
      </c>
      <c r="C41" s="5"/>
      <c r="D41" s="5"/>
      <c r="E41" s="5">
        <v>29796000</v>
      </c>
      <c r="F41" s="5">
        <v>29796000</v>
      </c>
      <c r="G41" s="6"/>
      <c r="H41" s="6"/>
      <c r="I41" s="48"/>
    </row>
    <row r="42" spans="1:9" s="7" customFormat="1" ht="21.95" customHeight="1" x14ac:dyDescent="0.25">
      <c r="A42" s="8">
        <v>14</v>
      </c>
      <c r="B42" s="40" t="s">
        <v>18</v>
      </c>
      <c r="C42" s="5">
        <v>28000000000</v>
      </c>
      <c r="D42" s="5">
        <v>28000000000</v>
      </c>
      <c r="E42" s="5">
        <v>24647399394</v>
      </c>
      <c r="F42" s="5">
        <v>24647399394</v>
      </c>
      <c r="G42" s="6">
        <v>0.95328417074074079</v>
      </c>
      <c r="H42" s="6">
        <v>0.95328417074074079</v>
      </c>
      <c r="I42" s="48"/>
    </row>
    <row r="43" spans="1:9" s="52" customFormat="1" ht="19.5" customHeight="1" x14ac:dyDescent="0.25">
      <c r="A43" s="49" t="s">
        <v>10</v>
      </c>
      <c r="B43" s="53" t="s">
        <v>63</v>
      </c>
      <c r="C43" s="13"/>
      <c r="D43" s="13"/>
      <c r="E43" s="13">
        <v>9691871956</v>
      </c>
      <c r="F43" s="13">
        <v>9691871956</v>
      </c>
      <c r="G43" s="51"/>
      <c r="H43" s="51"/>
    </row>
    <row r="44" spans="1:9" s="52" customFormat="1" ht="19.5" customHeight="1" x14ac:dyDescent="0.25">
      <c r="A44" s="49" t="s">
        <v>10</v>
      </c>
      <c r="B44" s="53" t="s">
        <v>64</v>
      </c>
      <c r="C44" s="13"/>
      <c r="D44" s="13"/>
      <c r="E44" s="13">
        <v>813104857</v>
      </c>
      <c r="F44" s="13">
        <v>813104857</v>
      </c>
      <c r="G44" s="51"/>
      <c r="H44" s="51"/>
    </row>
    <row r="45" spans="1:9" s="52" customFormat="1" ht="19.5" customHeight="1" x14ac:dyDescent="0.25">
      <c r="A45" s="49" t="s">
        <v>10</v>
      </c>
      <c r="B45" s="53" t="s">
        <v>65</v>
      </c>
      <c r="C45" s="13"/>
      <c r="D45" s="13"/>
      <c r="E45" s="13">
        <v>1201394552</v>
      </c>
      <c r="F45" s="13">
        <v>1201394552</v>
      </c>
      <c r="G45" s="51"/>
      <c r="H45" s="51"/>
    </row>
    <row r="46" spans="1:9" s="52" customFormat="1" ht="19.5" customHeight="1" x14ac:dyDescent="0.25">
      <c r="A46" s="49" t="s">
        <v>10</v>
      </c>
      <c r="B46" s="53" t="s">
        <v>62</v>
      </c>
      <c r="C46" s="13"/>
      <c r="D46" s="13"/>
      <c r="E46" s="13">
        <v>12941028029</v>
      </c>
      <c r="F46" s="13">
        <v>12941028029</v>
      </c>
      <c r="G46" s="51"/>
      <c r="H46" s="51"/>
    </row>
    <row r="47" spans="1:9" s="7" customFormat="1" ht="38.1" customHeight="1" x14ac:dyDescent="0.25">
      <c r="A47" s="8">
        <v>15</v>
      </c>
      <c r="B47" s="40" t="s">
        <v>19</v>
      </c>
      <c r="C47" s="5">
        <v>130000000000</v>
      </c>
      <c r="D47" s="5">
        <v>43550000000</v>
      </c>
      <c r="E47" s="5">
        <v>130305911344</v>
      </c>
      <c r="F47" s="5">
        <v>44847811437</v>
      </c>
      <c r="G47" s="6">
        <f t="shared" si="2"/>
        <v>1.0023531641846153</v>
      </c>
      <c r="H47" s="6">
        <f t="shared" si="3"/>
        <v>1.029800492238806</v>
      </c>
      <c r="I47" s="48"/>
    </row>
    <row r="48" spans="1:9" s="7" customFormat="1" ht="21.95" customHeight="1" x14ac:dyDescent="0.25">
      <c r="A48" s="8">
        <v>16</v>
      </c>
      <c r="B48" s="40" t="s">
        <v>20</v>
      </c>
      <c r="C48" s="5">
        <v>40000000000</v>
      </c>
      <c r="D48" s="5">
        <v>34000000000</v>
      </c>
      <c r="E48" s="5">
        <v>70839906770</v>
      </c>
      <c r="F48" s="5">
        <v>50696992447</v>
      </c>
      <c r="G48" s="6">
        <f t="shared" si="2"/>
        <v>1.77099766925</v>
      </c>
      <c r="H48" s="6">
        <f t="shared" si="3"/>
        <v>1.4910880131470587</v>
      </c>
      <c r="I48" s="48"/>
    </row>
    <row r="49" spans="1:9" s="7" customFormat="1" ht="36" customHeight="1" x14ac:dyDescent="0.25">
      <c r="A49" s="8">
        <v>17</v>
      </c>
      <c r="B49" s="40" t="s">
        <v>55</v>
      </c>
      <c r="C49" s="5"/>
      <c r="D49" s="5"/>
      <c r="E49" s="5">
        <v>369605723</v>
      </c>
      <c r="F49" s="5">
        <v>369605723</v>
      </c>
      <c r="G49" s="6"/>
      <c r="H49" s="6"/>
      <c r="I49" s="48"/>
    </row>
    <row r="50" spans="1:9" s="7" customFormat="1" ht="70.5" customHeight="1" x14ac:dyDescent="0.25">
      <c r="A50" s="4">
        <v>18</v>
      </c>
      <c r="B50" s="40" t="s">
        <v>56</v>
      </c>
      <c r="C50" s="5"/>
      <c r="D50" s="5"/>
      <c r="E50" s="5">
        <v>1527800980</v>
      </c>
      <c r="F50" s="5">
        <v>1527800980</v>
      </c>
      <c r="G50" s="6"/>
      <c r="H50" s="6"/>
      <c r="I50" s="48"/>
    </row>
    <row r="51" spans="1:9" s="11" customFormat="1" ht="21.95" customHeight="1" x14ac:dyDescent="0.25">
      <c r="A51" s="9" t="s">
        <v>5</v>
      </c>
      <c r="B51" s="41" t="s">
        <v>28</v>
      </c>
      <c r="C51" s="10"/>
      <c r="D51" s="10"/>
      <c r="E51" s="10"/>
      <c r="F51" s="10"/>
      <c r="G51" s="6"/>
      <c r="H51" s="6"/>
      <c r="I51" s="59"/>
    </row>
    <row r="52" spans="1:9" s="11" customFormat="1" ht="21.95" customHeight="1" x14ac:dyDescent="0.25">
      <c r="A52" s="9" t="s">
        <v>6</v>
      </c>
      <c r="B52" s="41" t="s">
        <v>29</v>
      </c>
      <c r="C52" s="10">
        <v>70000000000</v>
      </c>
      <c r="D52" s="10"/>
      <c r="E52" s="10">
        <v>46564205488</v>
      </c>
      <c r="F52" s="10"/>
      <c r="G52" s="6">
        <f t="shared" si="2"/>
        <v>0.66520293554285714</v>
      </c>
      <c r="H52" s="6"/>
      <c r="I52" s="59"/>
    </row>
    <row r="53" spans="1:9" s="48" customFormat="1" ht="17.25" customHeight="1" x14ac:dyDescent="0.25">
      <c r="A53" s="44">
        <v>1</v>
      </c>
      <c r="B53" s="45" t="s">
        <v>21</v>
      </c>
      <c r="C53" s="46"/>
      <c r="D53" s="46"/>
      <c r="E53" s="46">
        <v>10784000</v>
      </c>
      <c r="F53" s="46"/>
      <c r="G53" s="47"/>
      <c r="H53" s="47"/>
    </row>
    <row r="54" spans="1:9" s="48" customFormat="1" ht="17.25" customHeight="1" x14ac:dyDescent="0.25">
      <c r="A54" s="44">
        <v>2</v>
      </c>
      <c r="B54" s="45" t="s">
        <v>22</v>
      </c>
      <c r="C54" s="46"/>
      <c r="D54" s="46"/>
      <c r="E54" s="46">
        <v>309169488</v>
      </c>
      <c r="F54" s="46"/>
      <c r="G54" s="47"/>
      <c r="H54" s="47"/>
    </row>
    <row r="55" spans="1:9" s="48" customFormat="1" ht="32.25" customHeight="1" x14ac:dyDescent="0.25">
      <c r="A55" s="44">
        <v>3</v>
      </c>
      <c r="B55" s="45" t="s">
        <v>23</v>
      </c>
      <c r="C55" s="46"/>
      <c r="D55" s="46"/>
      <c r="E55" s="46"/>
      <c r="F55" s="46"/>
      <c r="G55" s="47"/>
      <c r="H55" s="47"/>
    </row>
    <row r="56" spans="1:9" s="48" customFormat="1" ht="31.5" customHeight="1" x14ac:dyDescent="0.25">
      <c r="A56" s="44">
        <v>4</v>
      </c>
      <c r="B56" s="45" t="s">
        <v>24</v>
      </c>
      <c r="C56" s="46"/>
      <c r="D56" s="46"/>
      <c r="E56" s="46"/>
      <c r="F56" s="46"/>
      <c r="G56" s="47"/>
      <c r="H56" s="47"/>
    </row>
    <row r="57" spans="1:9" s="48" customFormat="1" ht="29.25" customHeight="1" x14ac:dyDescent="0.25">
      <c r="A57" s="44">
        <v>5</v>
      </c>
      <c r="B57" s="45" t="s">
        <v>57</v>
      </c>
      <c r="C57" s="46"/>
      <c r="D57" s="46"/>
      <c r="E57" s="46">
        <v>46022564510</v>
      </c>
      <c r="F57" s="46"/>
      <c r="G57" s="47"/>
      <c r="H57" s="47"/>
    </row>
    <row r="58" spans="1:9" s="48" customFormat="1" ht="20.25" customHeight="1" x14ac:dyDescent="0.25">
      <c r="A58" s="44">
        <v>6</v>
      </c>
      <c r="B58" s="45" t="s">
        <v>25</v>
      </c>
      <c r="C58" s="46"/>
      <c r="D58" s="46"/>
      <c r="E58" s="46">
        <v>221687490</v>
      </c>
      <c r="F58" s="46"/>
      <c r="G58" s="47"/>
      <c r="H58" s="47"/>
    </row>
    <row r="59" spans="1:9" s="59" customFormat="1" ht="21.95" customHeight="1" x14ac:dyDescent="0.25">
      <c r="A59" s="57" t="s">
        <v>7</v>
      </c>
      <c r="B59" s="58" t="s">
        <v>26</v>
      </c>
      <c r="C59" s="56"/>
      <c r="D59" s="56"/>
      <c r="E59" s="56"/>
      <c r="F59" s="56"/>
      <c r="G59" s="47"/>
      <c r="H59" s="47"/>
    </row>
    <row r="60" spans="1:9" s="32" customFormat="1" ht="26.25" customHeight="1" x14ac:dyDescent="0.25">
      <c r="A60" s="12" t="s">
        <v>3</v>
      </c>
      <c r="B60" s="42" t="s">
        <v>35</v>
      </c>
      <c r="C60" s="31"/>
      <c r="D60" s="31"/>
      <c r="E60" s="43"/>
      <c r="F60" s="43"/>
      <c r="G60" s="6"/>
      <c r="H60" s="6"/>
      <c r="I60" s="67"/>
    </row>
    <row r="61" spans="1:9" s="32" customFormat="1" ht="23.25" customHeight="1" x14ac:dyDescent="0.25">
      <c r="A61" s="12" t="s">
        <v>8</v>
      </c>
      <c r="B61" s="42" t="s">
        <v>36</v>
      </c>
      <c r="C61" s="31"/>
      <c r="D61" s="31"/>
      <c r="E61" s="10">
        <v>63099590587</v>
      </c>
      <c r="F61" s="10">
        <v>63099590587</v>
      </c>
      <c r="G61" s="6"/>
      <c r="H61" s="6"/>
      <c r="I61" s="67"/>
    </row>
    <row r="62" spans="1:9" s="32" customFormat="1" ht="39" customHeight="1" x14ac:dyDescent="0.25">
      <c r="A62" s="35" t="s">
        <v>9</v>
      </c>
      <c r="B62" s="39" t="s">
        <v>37</v>
      </c>
      <c r="C62" s="38"/>
      <c r="D62" s="38"/>
      <c r="E62" s="36">
        <v>2040540998013</v>
      </c>
      <c r="F62" s="36">
        <v>2040540998013</v>
      </c>
      <c r="G62" s="37"/>
      <c r="H62" s="37"/>
      <c r="I62" s="67"/>
    </row>
    <row r="63" spans="1:9" ht="18.75" x14ac:dyDescent="0.25">
      <c r="A63" s="21"/>
      <c r="B63" s="34"/>
      <c r="C63" s="33"/>
      <c r="D63" s="33"/>
      <c r="E63" s="33"/>
      <c r="F63" s="33"/>
      <c r="G63" s="33"/>
      <c r="H63" s="33"/>
    </row>
    <row r="64" spans="1:9" ht="18.75" x14ac:dyDescent="0.25">
      <c r="A64" s="21"/>
      <c r="B64" s="34"/>
      <c r="C64" s="33"/>
      <c r="D64" s="33"/>
      <c r="E64" s="33"/>
      <c r="F64" s="33"/>
      <c r="G64" s="33"/>
      <c r="H64" s="33"/>
    </row>
    <row r="65" spans="1:8" ht="18.75" x14ac:dyDescent="0.25">
      <c r="A65" s="21"/>
      <c r="B65" s="21"/>
      <c r="C65" s="21"/>
      <c r="D65" s="21"/>
      <c r="E65" s="21"/>
      <c r="F65" s="21"/>
      <c r="G65" s="21"/>
      <c r="H65" s="21"/>
    </row>
    <row r="66" spans="1:8" ht="18.75" x14ac:dyDescent="0.25">
      <c r="A66" s="21"/>
      <c r="B66" s="21"/>
      <c r="C66" s="21"/>
      <c r="D66" s="21"/>
      <c r="E66" s="21"/>
      <c r="F66" s="21"/>
      <c r="G66" s="21"/>
      <c r="H66" s="21"/>
    </row>
    <row r="67" spans="1:8" ht="18.75" x14ac:dyDescent="0.25">
      <c r="A67" s="21"/>
      <c r="B67" s="21"/>
      <c r="C67" s="21"/>
      <c r="D67" s="21"/>
      <c r="E67" s="21"/>
      <c r="F67" s="21"/>
      <c r="G67" s="21"/>
      <c r="H67" s="21"/>
    </row>
    <row r="68" spans="1:8" ht="22.5" customHeight="1" x14ac:dyDescent="0.25">
      <c r="A68" s="21"/>
      <c r="B68" s="21"/>
      <c r="C68" s="21"/>
      <c r="D68" s="21"/>
      <c r="E68" s="21"/>
      <c r="F68" s="21"/>
      <c r="G68" s="21"/>
      <c r="H68" s="21"/>
    </row>
    <row r="69" spans="1:8" ht="18.75" x14ac:dyDescent="0.25">
      <c r="A69" s="21"/>
      <c r="B69" s="21"/>
      <c r="C69" s="21"/>
      <c r="D69" s="21"/>
      <c r="E69" s="21"/>
      <c r="F69" s="21"/>
      <c r="G69" s="21"/>
      <c r="H69" s="21"/>
    </row>
    <row r="70" spans="1:8" ht="18.75" x14ac:dyDescent="0.25">
      <c r="A70" s="21"/>
      <c r="B70" s="21"/>
      <c r="C70" s="21"/>
      <c r="D70" s="21"/>
      <c r="E70" s="21"/>
      <c r="F70" s="21"/>
      <c r="G70" s="21"/>
      <c r="H70" s="21"/>
    </row>
    <row r="71" spans="1:8" ht="18.75" x14ac:dyDescent="0.25">
      <c r="A71" s="21"/>
      <c r="B71" s="21"/>
      <c r="C71" s="21"/>
      <c r="D71" s="21"/>
      <c r="E71" s="21"/>
      <c r="F71" s="21"/>
      <c r="G71" s="21"/>
      <c r="H71" s="21"/>
    </row>
    <row r="72" spans="1:8" ht="18.75" x14ac:dyDescent="0.25">
      <c r="A72" s="21"/>
      <c r="B72" s="21"/>
      <c r="C72" s="21"/>
      <c r="D72" s="21"/>
      <c r="E72" s="21"/>
      <c r="F72" s="21"/>
      <c r="G72" s="21"/>
      <c r="H72" s="21"/>
    </row>
  </sheetData>
  <mergeCells count="14">
    <mergeCell ref="E1:H1"/>
    <mergeCell ref="H6:H7"/>
    <mergeCell ref="A3:H3"/>
    <mergeCell ref="A5:A7"/>
    <mergeCell ref="B5:B7"/>
    <mergeCell ref="C5:D5"/>
    <mergeCell ref="E5:F5"/>
    <mergeCell ref="G5:H5"/>
    <mergeCell ref="C6:C7"/>
    <mergeCell ref="D6:D7"/>
    <mergeCell ref="E6:E7"/>
    <mergeCell ref="F6:F7"/>
    <mergeCell ref="G6:G7"/>
    <mergeCell ref="A1:B1"/>
  </mergeCells>
  <printOptions horizontalCentered="1"/>
  <pageMargins left="0.2" right="0.2" top="0.75" bottom="0.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96DA64-4006-4AC6-A125-AC682F352B50}">
  <ds:schemaRefs>
    <ds:schemaRef ds:uri="http://schemas.microsoft.com/sharepoint/v3/contenttype/forms"/>
  </ds:schemaRefs>
</ds:datastoreItem>
</file>

<file path=customXml/itemProps2.xml><?xml version="1.0" encoding="utf-8"?>
<ds:datastoreItem xmlns:ds="http://schemas.openxmlformats.org/officeDocument/2006/customXml" ds:itemID="{2B72B4F4-5EC8-4CCD-81DF-9B82B9D901F3}">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2F7F7405-843F-48AD-BFE0-E9D2A3E440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bieu 63</vt:lpstr>
      <vt:lpstr>'bieu 63'!Print_Area</vt:lpstr>
      <vt:lpstr>'bieu 63'!Print_Titles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Ms. Vu Thanh Tam</cp:lastModifiedBy>
  <cp:lastPrinted>2023-12-29T03:03:55Z</cp:lastPrinted>
  <dcterms:created xsi:type="dcterms:W3CDTF">2018-08-22T07:49:45Z</dcterms:created>
  <dcterms:modified xsi:type="dcterms:W3CDTF">2024-01-08T07:20:27Z</dcterms:modified>
</cp:coreProperties>
</file>