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640"/>
  </bookViews>
  <sheets>
    <sheet name="Sheet1" sheetId="1" r:id="rId1"/>
  </sheets>
  <definedNames>
    <definedName name="_xlnm.Print_Area" localSheetId="0">Sheet1!$A$1:$F$24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24" i="1"/>
  <c r="F22" i="1"/>
  <c r="E22" i="1"/>
  <c r="F18" i="1"/>
  <c r="E18" i="1"/>
  <c r="F17" i="1"/>
  <c r="E17" i="1"/>
  <c r="F16" i="1"/>
  <c r="E16" i="1"/>
  <c r="F15" i="1"/>
  <c r="E15" i="1"/>
  <c r="F14" i="1"/>
  <c r="F12" i="1"/>
  <c r="E12" i="1"/>
  <c r="F10" i="1"/>
  <c r="F9" i="1"/>
  <c r="F8" i="1"/>
  <c r="E10" i="1"/>
  <c r="E9" i="1"/>
  <c r="E8" i="1"/>
  <c r="D22" i="1"/>
  <c r="D16" i="1"/>
  <c r="D9" i="1"/>
  <c r="C9" i="1"/>
  <c r="C22" i="1"/>
  <c r="C15" i="1" s="1"/>
  <c r="C16" i="1"/>
</calcChain>
</file>

<file path=xl/sharedStrings.xml><?xml version="1.0" encoding="utf-8"?>
<sst xmlns="http://schemas.openxmlformats.org/spreadsheetml/2006/main" count="37" uniqueCount="34">
  <si>
    <t>UBND TỈNH, THÀNH PHỐ…</t>
  </si>
  <si>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</si>
  <si>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</si>
  <si>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</si>
  <si>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</si>
  <si>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</si>
  <si>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</si>
  <si>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</si>
  <si>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</si>
  <si>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</si>
  <si>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</si>
  <si>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</si>
  <si>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</si>
  <si>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</si>
  <si>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</si>
  <si>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</si>
  <si>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</si>
  <si>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</si>
  <si>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</si>
  <si>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</si>
  <si>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</si>
  <si>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</si>
  <si>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</si>
  <si>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</si>
  <si>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</si>
  <si>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</si>
  <si>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</si>
  <si>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</si>
  <si>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</si>
  <si>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</si>
  <si>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</si>
  <si>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CÂN ĐỐI NGÂN SÁCH ĐỊA PHƯƠNG 6 THÁNG NĂM 2023</t>
  </si>
  <si>
    <t>ƯỚC THỰC HIỆN 6 THÁNG</t>
  </si>
  <si>
    <t>(Kèm theo Báo cáo số        /BC-STC ngày        /7/2023 của Sở Tài chính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</si>
</sst>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1" fillId="0" borderId="0"/>
    <xf numFmtId="0" fontId="12" fillId="0" borderId="0"/>
    <xf numFmtId="0" fontId="17" fillId="0" borderId="0"/>
    <xf numFmtId="0" fontId="1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3" fillId="0" borderId="0" xfId="0" applyFont="1" applyFill="1"/>
    <xf numFmtId="0" fontId="5" fillId="0" borderId="0" xfId="0" applyNumberFormat="1" applyFont="1" applyFill="1" applyAlignment="1">
      <alignment vertical="center" wrapText="1"/>
    </xf>
    <xf numFmtId="0" fontId="10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7" fillId="0" borderId="0" xfId="0" applyFont="1" applyFill="1"/>
    <xf numFmtId="0" fontId="4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3" fontId="4" fillId="0" borderId="4" xfId="0" applyNumberFormat="1" applyFont="1" applyFill="1" applyBorder="1"/>
    <xf numFmtId="3" fontId="4" fillId="0" borderId="1" xfId="0" applyNumberFormat="1" applyFont="1" applyFill="1" applyBorder="1"/>
    <xf numFmtId="3" fontId="4" fillId="0" borderId="2" xfId="0" applyNumberFormat="1" applyFont="1" applyFill="1" applyBorder="1"/>
    <xf numFmtId="9" fontId="3" fillId="0" borderId="2" xfId="12" applyFont="1" applyFill="1" applyBorder="1"/>
    <xf numFmtId="9" fontId="4" fillId="0" borderId="4" xfId="12" applyFont="1" applyFill="1" applyBorder="1"/>
    <xf numFmtId="9" fontId="4" fillId="0" borderId="1" xfId="12" applyFont="1" applyFill="1" applyBorder="1"/>
    <xf numFmtId="9" fontId="4" fillId="0" borderId="2" xfId="12" applyFont="1" applyFill="1" applyBorder="1"/>
    <xf numFmtId="165" fontId="10" fillId="0" borderId="0" xfId="11" applyNumberFormat="1" applyFont="1" applyFill="1"/>
    <xf numFmtId="165" fontId="8" fillId="0" borderId="0" xfId="11" applyNumberFormat="1" applyFont="1" applyFill="1"/>
    <xf numFmtId="0" fontId="23" fillId="0" borderId="0" xfId="0" applyFont="1" applyFill="1" applyAlignment="1"/>
    <xf numFmtId="0" fontId="15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3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6" workbookViewId="0">
      <selection activeCell="B21" sqref="B21"/>
    </sheetView>
  </sheetViews>
  <sheetFormatPr defaultColWidth="12.85546875" defaultRowHeight="15.75"/>
  <cols>
    <col min="1" max="1" width="7.28515625" style="3" customWidth="1"/>
    <col min="2" max="2" width="43.85546875" style="3" customWidth="1"/>
    <col min="3" max="3" width="12.7109375" style="3" customWidth="1"/>
    <col min="4" max="4" width="12.28515625" style="3" customWidth="1"/>
    <col min="5" max="5" width="9.85546875" style="3" customWidth="1"/>
    <col min="6" max="6" width="9.7109375" style="3" customWidth="1"/>
    <col min="7" max="7" width="16.5703125" style="3" hidden="1" customWidth="1"/>
    <col min="8" max="16384" width="12.85546875" style="3"/>
  </cols>
  <sheetData>
    <row r="1" spans="1:14" ht="21" customHeight="1">
      <c r="A1" s="29" t="s">
        <v>0</v>
      </c>
      <c r="B1" s="1"/>
      <c r="C1" s="1"/>
      <c r="D1" s="38" t="s">
        <v>20</v>
      </c>
      <c r="E1" s="39"/>
      <c r="F1" s="39"/>
    </row>
    <row r="2" spans="1:14" ht="21" customHeight="1">
      <c r="A2" s="2" t="s">
        <v>31</v>
      </c>
      <c r="B2" s="13"/>
      <c r="C2" s="14"/>
      <c r="D2" s="14"/>
      <c r="E2" s="14"/>
      <c r="F2" s="14"/>
    </row>
    <row r="3" spans="1:14" ht="22.5" customHeight="1">
      <c r="A3" s="40" t="s">
        <v>33</v>
      </c>
      <c r="B3" s="40"/>
      <c r="C3" s="40"/>
      <c r="D3" s="40"/>
      <c r="E3" s="40"/>
      <c r="F3" s="40"/>
      <c r="G3" s="4"/>
      <c r="H3" s="4"/>
      <c r="I3" s="4"/>
      <c r="J3" s="4"/>
      <c r="K3" s="4"/>
      <c r="L3" s="4"/>
      <c r="M3" s="4"/>
    </row>
    <row r="4" spans="1:14" ht="19.5" customHeight="1">
      <c r="A4" s="18"/>
      <c r="B4" s="18"/>
      <c r="C4" s="18"/>
      <c r="D4" s="18"/>
      <c r="E4" s="18"/>
      <c r="F4" s="17" t="s">
        <v>1</v>
      </c>
      <c r="G4" s="19"/>
      <c r="H4" s="19"/>
      <c r="I4" s="19"/>
      <c r="J4" s="4"/>
      <c r="K4" s="4"/>
      <c r="L4" s="4"/>
      <c r="M4" s="4"/>
      <c r="N4" s="4"/>
    </row>
    <row r="5" spans="1:14" s="15" customFormat="1" ht="33" customHeight="1">
      <c r="A5" s="41" t="s">
        <v>2</v>
      </c>
      <c r="B5" s="41" t="s">
        <v>3</v>
      </c>
      <c r="C5" s="41" t="s">
        <v>21</v>
      </c>
      <c r="D5" s="41" t="s">
        <v>32</v>
      </c>
      <c r="E5" s="44" t="s">
        <v>22</v>
      </c>
      <c r="F5" s="45"/>
    </row>
    <row r="6" spans="1:14" s="15" customFormat="1" ht="16.5">
      <c r="A6" s="42"/>
      <c r="B6" s="42"/>
      <c r="C6" s="42"/>
      <c r="D6" s="42"/>
      <c r="E6" s="41" t="s">
        <v>21</v>
      </c>
      <c r="F6" s="41" t="s">
        <v>23</v>
      </c>
    </row>
    <row r="7" spans="1:14" s="15" customFormat="1" ht="30.75" customHeight="1">
      <c r="A7" s="43"/>
      <c r="B7" s="43"/>
      <c r="C7" s="43"/>
      <c r="D7" s="43"/>
      <c r="E7" s="46"/>
      <c r="F7" s="46"/>
    </row>
    <row r="8" spans="1:14" s="5" customFormat="1" ht="36" customHeight="1">
      <c r="A8" s="6" t="s">
        <v>4</v>
      </c>
      <c r="B8" s="30" t="s">
        <v>24</v>
      </c>
      <c r="C8" s="21">
        <v>10625950</v>
      </c>
      <c r="D8" s="21">
        <v>8327390</v>
      </c>
      <c r="E8" s="25">
        <f>D8/C8</f>
        <v>0.78368428234651966</v>
      </c>
      <c r="F8" s="25">
        <f>D8/G8</f>
        <v>2.5635824563985126</v>
      </c>
      <c r="G8" s="27">
        <v>3248341</v>
      </c>
    </row>
    <row r="9" spans="1:14" s="5" customFormat="1" ht="24.95" customHeight="1">
      <c r="A9" s="7" t="s">
        <v>6</v>
      </c>
      <c r="B9" s="31" t="s">
        <v>25</v>
      </c>
      <c r="C9" s="22">
        <f>SUM(C10:C13)</f>
        <v>2450000</v>
      </c>
      <c r="D9" s="22">
        <f>SUM(D10:D13)+5000</f>
        <v>891474</v>
      </c>
      <c r="E9" s="26">
        <f>D9/C9</f>
        <v>0.36386693877551018</v>
      </c>
      <c r="F9" s="26">
        <f>D9/G9</f>
        <v>2.5817600500438753</v>
      </c>
      <c r="G9" s="27">
        <v>345297</v>
      </c>
    </row>
    <row r="10" spans="1:14" s="5" customFormat="1" ht="24.95" customHeight="1">
      <c r="A10" s="10">
        <v>1</v>
      </c>
      <c r="B10" s="32" t="s">
        <v>18</v>
      </c>
      <c r="C10" s="9">
        <v>2370000</v>
      </c>
      <c r="D10" s="9">
        <v>842677</v>
      </c>
      <c r="E10" s="23">
        <f>D10/C10</f>
        <v>0.35555991561181433</v>
      </c>
      <c r="F10" s="23">
        <f>D10/G10</f>
        <v>2.5478378917706248</v>
      </c>
      <c r="G10" s="27">
        <v>330742</v>
      </c>
    </row>
    <row r="11" spans="1:14" s="5" customFormat="1" ht="24.95" customHeight="1">
      <c r="A11" s="10">
        <v>2</v>
      </c>
      <c r="B11" s="32" t="s">
        <v>26</v>
      </c>
      <c r="C11" s="9">
        <v>0</v>
      </c>
      <c r="D11" s="9">
        <v>0</v>
      </c>
      <c r="E11" s="23"/>
      <c r="F11" s="23"/>
      <c r="G11" s="27">
        <v>0</v>
      </c>
    </row>
    <row r="12" spans="1:14" s="5" customFormat="1" ht="24.95" customHeight="1">
      <c r="A12" s="10">
        <v>3</v>
      </c>
      <c r="B12" s="32" t="s">
        <v>27</v>
      </c>
      <c r="C12" s="9">
        <v>80000</v>
      </c>
      <c r="D12" s="9">
        <v>43797</v>
      </c>
      <c r="E12" s="23">
        <f>D12/C12</f>
        <v>0.54746249999999996</v>
      </c>
      <c r="F12" s="23">
        <f>D12/G12</f>
        <v>3.5164191087916499</v>
      </c>
      <c r="G12" s="27">
        <v>12455</v>
      </c>
    </row>
    <row r="13" spans="1:14" s="5" customFormat="1" ht="24.95" customHeight="1">
      <c r="A13" s="10">
        <v>4</v>
      </c>
      <c r="B13" s="32" t="s">
        <v>19</v>
      </c>
      <c r="C13" s="9">
        <v>0</v>
      </c>
      <c r="D13" s="9">
        <v>0</v>
      </c>
      <c r="E13" s="23"/>
      <c r="F13" s="23"/>
      <c r="G13" s="27">
        <v>0</v>
      </c>
    </row>
    <row r="14" spans="1:14" s="5" customFormat="1" ht="24.95" customHeight="1">
      <c r="A14" s="7" t="s">
        <v>7</v>
      </c>
      <c r="B14" s="31" t="s">
        <v>8</v>
      </c>
      <c r="C14" s="22"/>
      <c r="D14" s="22">
        <v>3387498</v>
      </c>
      <c r="E14" s="26"/>
      <c r="F14" s="26">
        <f t="shared" ref="F14:F18" si="0">D14/G14</f>
        <v>4.0826313011157795</v>
      </c>
      <c r="G14" s="27">
        <v>829734</v>
      </c>
    </row>
    <row r="15" spans="1:14" s="5" customFormat="1" ht="24.95" customHeight="1">
      <c r="A15" s="7" t="s">
        <v>5</v>
      </c>
      <c r="B15" s="33" t="s">
        <v>9</v>
      </c>
      <c r="C15" s="22">
        <f>C16+C22+2800</f>
        <v>10625950</v>
      </c>
      <c r="D15" s="22">
        <v>4582781</v>
      </c>
      <c r="E15" s="26">
        <f t="shared" ref="E15:E18" si="1">D15/C15</f>
        <v>0.43128200302090636</v>
      </c>
      <c r="F15" s="26">
        <f t="shared" si="0"/>
        <v>1.7834178191528691</v>
      </c>
      <c r="G15" s="27">
        <v>2569662</v>
      </c>
    </row>
    <row r="16" spans="1:14" s="5" customFormat="1" ht="24.95" customHeight="1">
      <c r="A16" s="7" t="s">
        <v>6</v>
      </c>
      <c r="B16" s="31" t="s">
        <v>28</v>
      </c>
      <c r="C16" s="22">
        <f>SUM(C17:C21)+206752</f>
        <v>7104402</v>
      </c>
      <c r="D16" s="22">
        <f>SUM(D17:D21)</f>
        <v>2750899</v>
      </c>
      <c r="E16" s="26">
        <f t="shared" si="1"/>
        <v>0.38721049287469939</v>
      </c>
      <c r="F16" s="26">
        <f t="shared" si="0"/>
        <v>2.1777965842725804</v>
      </c>
      <c r="G16" s="27">
        <v>1263157</v>
      </c>
    </row>
    <row r="17" spans="1:7" s="5" customFormat="1" ht="24.95" customHeight="1">
      <c r="A17" s="8">
        <v>1</v>
      </c>
      <c r="B17" s="34" t="s">
        <v>10</v>
      </c>
      <c r="C17" s="9">
        <v>901827</v>
      </c>
      <c r="D17" s="9">
        <v>346626</v>
      </c>
      <c r="E17" s="23">
        <f t="shared" si="1"/>
        <v>0.38435974970809256</v>
      </c>
      <c r="F17" s="23">
        <f t="shared" si="0"/>
        <v>1.9055435834286216</v>
      </c>
      <c r="G17" s="27">
        <v>181904</v>
      </c>
    </row>
    <row r="18" spans="1:7" s="5" customFormat="1" ht="24.95" customHeight="1">
      <c r="A18" s="8">
        <v>2</v>
      </c>
      <c r="B18" s="34" t="s">
        <v>11</v>
      </c>
      <c r="C18" s="9">
        <v>5822162</v>
      </c>
      <c r="D18" s="9">
        <v>2404132</v>
      </c>
      <c r="E18" s="23">
        <f t="shared" si="1"/>
        <v>0.41292770623696146</v>
      </c>
      <c r="F18" s="23">
        <f t="shared" si="0"/>
        <v>2.2234685129197329</v>
      </c>
      <c r="G18" s="27">
        <v>1081253</v>
      </c>
    </row>
    <row r="19" spans="1:7" s="5" customFormat="1" ht="36" customHeight="1">
      <c r="A19" s="8">
        <v>3</v>
      </c>
      <c r="B19" s="37" t="s">
        <v>12</v>
      </c>
      <c r="C19" s="9">
        <v>450</v>
      </c>
      <c r="D19" s="9">
        <v>141</v>
      </c>
      <c r="E19" s="23">
        <f>D19/C19</f>
        <v>0.31333333333333335</v>
      </c>
      <c r="F19" s="23">
        <v>0</v>
      </c>
      <c r="G19" s="27"/>
    </row>
    <row r="20" spans="1:7" s="5" customFormat="1" ht="24.95" customHeight="1">
      <c r="A20" s="8">
        <v>4</v>
      </c>
      <c r="B20" s="34" t="s">
        <v>13</v>
      </c>
      <c r="C20" s="9">
        <v>1000</v>
      </c>
      <c r="D20" s="9">
        <v>0</v>
      </c>
      <c r="E20" s="23"/>
      <c r="F20" s="23"/>
      <c r="G20" s="27"/>
    </row>
    <row r="21" spans="1:7" s="5" customFormat="1" ht="24.95" customHeight="1">
      <c r="A21" s="8">
        <v>5</v>
      </c>
      <c r="B21" s="34" t="s">
        <v>14</v>
      </c>
      <c r="C21" s="9">
        <v>172211</v>
      </c>
      <c r="D21" s="9">
        <v>0</v>
      </c>
      <c r="E21" s="23"/>
      <c r="F21" s="23"/>
      <c r="G21" s="27"/>
    </row>
    <row r="22" spans="1:7" s="5" customFormat="1" ht="38.25" customHeight="1">
      <c r="A22" s="7" t="s">
        <v>7</v>
      </c>
      <c r="B22" s="36" t="s">
        <v>29</v>
      </c>
      <c r="C22" s="22">
        <f>1712400+1806348</f>
        <v>3518748</v>
      </c>
      <c r="D22" s="22">
        <f>597486+1230220</f>
        <v>1827706</v>
      </c>
      <c r="E22" s="26">
        <f t="shared" ref="E22" si="2">D22/C22</f>
        <v>0.51941940713003598</v>
      </c>
      <c r="F22" s="26">
        <f t="shared" ref="F22" si="3">D22/G22</f>
        <v>1.3989276734493936</v>
      </c>
      <c r="G22" s="27">
        <v>1306505</v>
      </c>
    </row>
    <row r="23" spans="1:7" s="5" customFormat="1" ht="24.95" customHeight="1">
      <c r="A23" s="7" t="s">
        <v>15</v>
      </c>
      <c r="B23" s="33" t="s">
        <v>16</v>
      </c>
      <c r="C23" s="9"/>
      <c r="D23" s="9"/>
      <c r="E23" s="23"/>
      <c r="F23" s="23"/>
      <c r="G23" s="27"/>
    </row>
    <row r="24" spans="1:7" s="12" customFormat="1" ht="24.95" customHeight="1">
      <c r="A24" s="16" t="s">
        <v>17</v>
      </c>
      <c r="B24" s="35" t="s">
        <v>30</v>
      </c>
      <c r="C24" s="20">
        <v>2800</v>
      </c>
      <c r="D24" s="20">
        <v>537</v>
      </c>
      <c r="E24" s="24">
        <f>D24/C24</f>
        <v>0.19178571428571428</v>
      </c>
      <c r="F24" s="24">
        <v>0</v>
      </c>
      <c r="G24" s="28"/>
    </row>
    <row r="25" spans="1:7" ht="19.5" customHeight="1">
      <c r="A25" s="11"/>
      <c r="B25" s="11"/>
      <c r="C25" s="5"/>
      <c r="D25" s="5"/>
      <c r="E25" s="5"/>
      <c r="F25" s="5"/>
    </row>
    <row r="26" spans="1:7" ht="18.75">
      <c r="A26" s="5"/>
      <c r="B26" s="11"/>
      <c r="C26" s="5"/>
      <c r="D26" s="5"/>
      <c r="E26" s="5"/>
      <c r="F26" s="5"/>
    </row>
    <row r="27" spans="1:7" ht="11.25" customHeight="1">
      <c r="A27" s="5"/>
      <c r="B27" s="5"/>
      <c r="C27" s="5"/>
      <c r="D27" s="5"/>
      <c r="E27" s="5"/>
      <c r="F27" s="5"/>
    </row>
    <row r="28" spans="1:7" ht="18.75">
      <c r="A28" s="5"/>
      <c r="B28" s="5"/>
      <c r="C28" s="5"/>
      <c r="D28" s="5"/>
      <c r="E28" s="5"/>
      <c r="F28" s="5"/>
    </row>
    <row r="29" spans="1:7" ht="18.75">
      <c r="A29" s="5"/>
      <c r="B29" s="5"/>
      <c r="C29" s="5"/>
      <c r="D29" s="5"/>
      <c r="E29" s="5"/>
      <c r="F29" s="5"/>
    </row>
    <row r="30" spans="1:7" ht="18.75">
      <c r="A30" s="5"/>
      <c r="B30" s="5"/>
      <c r="C30" s="5"/>
      <c r="D30" s="5"/>
      <c r="E30" s="5"/>
      <c r="F30" s="5"/>
    </row>
    <row r="31" spans="1:7" ht="18.75">
      <c r="A31" s="5"/>
      <c r="B31" s="5"/>
      <c r="C31" s="5"/>
      <c r="D31" s="5"/>
      <c r="E31" s="5"/>
      <c r="F31" s="5"/>
    </row>
    <row r="32" spans="1:7" ht="18.75">
      <c r="A32" s="5"/>
      <c r="B32" s="5"/>
      <c r="C32" s="5"/>
      <c r="D32" s="5"/>
      <c r="E32" s="5"/>
      <c r="F32" s="5"/>
    </row>
    <row r="33" spans="1:6" ht="18.75">
      <c r="A33" s="5"/>
      <c r="B33" s="5"/>
      <c r="C33" s="5"/>
      <c r="D33" s="5"/>
      <c r="E33" s="5"/>
      <c r="F33" s="5"/>
    </row>
  </sheetData>
  <mergeCells count="9">
    <mergeCell ref="D1:F1"/>
    <mergeCell ref="A3:F3"/>
    <mergeCell ref="A5:A7"/>
    <mergeCell ref="B5:B7"/>
    <mergeCell ref="C5:C7"/>
    <mergeCell ref="D5:D7"/>
    <mergeCell ref="E5:F5"/>
    <mergeCell ref="E6:E7"/>
    <mergeCell ref="F6:F7"/>
  </mergeCells>
  <pageMargins left="0.34" right="0.33" top="0.41" bottom="0.37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06F428-C5C5-42A0-945C-82FC191F883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2023-07-04T09:43:20Z</cp:lastPrinted>
  <dcterms:created xsi:type="dcterms:W3CDTF">2018-08-22T07:49:45Z</dcterms:created>
  <dcterms:modified xsi:type="dcterms:W3CDTF">2023-07-05T07:05:37Z</dcterms:modified>
</cp:coreProperties>
</file>