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 LIEU THAN CUONG\NGAN SACH.XLS\CONG KHAI\NAM 2020\CK Hang quy\QUY III 2020\"/>
    </mc:Choice>
  </mc:AlternateContent>
  <xr:revisionPtr revIDLastSave="0" documentId="13_ncr:1_{7A17E1F2-DA5E-473B-8B45-42DE7ACCD59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eu 59" sheetId="1" r:id="rId1"/>
  </sheets>
  <externalReferences>
    <externalReference r:id="rId2"/>
  </externalReferences>
  <definedNames>
    <definedName name="_xlnm.Print_Area" localSheetId="0">'Bieu 59'!$A$1:$F$24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C24" i="1" l="1"/>
  <c r="F8" i="1" l="1"/>
  <c r="E12" i="1" l="1"/>
  <c r="E24" i="1" l="1"/>
  <c r="E17" i="1"/>
  <c r="E18" i="1"/>
  <c r="E15" i="1"/>
  <c r="E16" i="1"/>
  <c r="E22" i="1"/>
  <c r="E8" i="1" l="1"/>
  <c r="C9" i="1" l="1"/>
  <c r="E9" i="1" l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Than Bien Cuong</author>
  </authors>
  <commentList>
    <comment ref="C24" authorId="0" shapeId="0" xr:uid="{6CCF0EF7-3846-4DD4-915C-08FC300C4AB5}">
      <text>
        <r>
          <rPr>
            <b/>
            <sz val="9"/>
            <color indexed="81"/>
            <rFont val="Tahoma"/>
            <family val="2"/>
          </rPr>
          <t>Mr. Than Bien Cuong:</t>
        </r>
        <r>
          <rPr>
            <sz val="9"/>
            <color indexed="81"/>
            <rFont val="Tahoma"/>
            <family val="2"/>
          </rPr>
          <t xml:space="preserve">
Trong năm bổ sung thêm 12.679 triệu đồng theo QD 544
</t>
        </r>
      </text>
    </comment>
  </commentList>
</comments>
</file>

<file path=xl/sharedStrings.xml><?xml version="1.0" encoding="utf-8"?>
<sst xmlns="http://schemas.openxmlformats.org/spreadsheetml/2006/main" count="37" uniqueCount="34">
  <si>
    <t>Đơn vị: Triệu đồng</t>
  </si>
  <si>
    <t>STT</t>
  </si>
  <si>
    <t>NỘI DUNG</t>
  </si>
  <si>
    <t>A</t>
  </si>
  <si>
    <t>B</t>
  </si>
  <si>
    <t>I</t>
  </si>
  <si>
    <t>II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</si>
  <si>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</si>
  <si>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</si>
  <si>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</si>
  <si>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</si>
  <si>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</si>
  <si>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</si>
  <si>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</si>
  <si>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</t>
  </si>
  <si>
    <t>BỘI CHI NSĐP/BỘI THU NSĐP</t>
  </si>
  <si>
    <t>D</t>
  </si>
  <si>
    <t>Thu nội địa</t>
  </si>
  <si>
    <t>Thu viện trợ</t>
  </si>
  <si>
    <t>DỰ TOÁN NĂM</t>
  </si>
  <si>
    <t>SO SÁNH ƯỚC THỰC HIỆN VỚI (%)</t>
  </si>
  <si>
    <t>CÙNG KỲ NĂM TRƯỚC</t>
  </si>
  <si>
    <t>TỔNG NGUỒN THU NSNN TRÊN ĐỊA BÀN</t>
  </si>
  <si>
    <t>Thu cân đối NSNN</t>
  </si>
  <si>
    <t>Thu từ dầu thô</t>
  </si>
  <si>
    <t>Thu cân đối từ hoạt động xuất khẩu, nhập khẩu</t>
  </si>
  <si>
    <t>Chi cân đối NSĐP</t>
  </si>
  <si>
    <t>Chi từ nguồn bổ sung có mục tiêu từ NSTW cho NSĐP</t>
  </si>
  <si>
    <t>CHI TRẢ NỢ  GỐC</t>
  </si>
  <si>
    <t>UBND TỈNH LAI CHÂU</t>
  </si>
  <si>
    <t>Biểu số 59/CK-NSNN</t>
  </si>
  <si>
    <t>CÂN ĐỐI NGÂN SÁCH ĐỊA PHƯƠNG 9 THÁNG  NĂM 2020</t>
  </si>
  <si>
    <t>(Kèm theo Báo cáo số         /BC-STC ngày     /10/2020 của Sở Tài chính tỉnh Lai Châu)</t>
  </si>
  <si>
    <t>ƯỚC THỰC HIỆN 9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</si>
</sst>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6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0"/>
      <name val=".VnArial Narrow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Times New Romanh"/>
    </font>
    <font>
      <sz val="11"/>
      <name val="Times New Roman"/>
      <family val="1"/>
    </font>
    <font>
      <sz val="11"/>
      <name val="Times New Romanh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  <xf numFmtId="0" fontId="18" fillId="0" borderId="0"/>
    <xf numFmtId="0" fontId="12" fillId="0" borderId="0"/>
    <xf numFmtId="0" fontId="15" fillId="0" borderId="0"/>
    <xf numFmtId="0" fontId="1" fillId="0" borderId="0"/>
    <xf numFmtId="43" fontId="19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horizontal="centerContinuous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10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7" fillId="0" borderId="0" xfId="0" applyFont="1" applyFill="1"/>
    <xf numFmtId="0" fontId="16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9" fontId="20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0" xfId="0" applyFont="1"/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9" fontId="22" fillId="0" borderId="2" xfId="0" applyNumberFormat="1" applyFont="1" applyBorder="1" applyAlignment="1">
      <alignment horizontal="right" vertical="center" wrapText="1"/>
    </xf>
    <xf numFmtId="165" fontId="20" fillId="0" borderId="2" xfId="11" applyNumberFormat="1" applyFont="1" applyBorder="1" applyAlignment="1">
      <alignment horizontal="right" vertical="center" wrapText="1"/>
    </xf>
    <xf numFmtId="165" fontId="22" fillId="0" borderId="2" xfId="11" applyNumberFormat="1" applyFont="1" applyBorder="1" applyAlignment="1">
      <alignment horizontal="right" vertical="center" wrapText="1"/>
    </xf>
    <xf numFmtId="9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5" fontId="20" fillId="0" borderId="1" xfId="11" applyNumberFormat="1" applyFont="1" applyBorder="1" applyAlignment="1">
      <alignment horizontal="right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5" fontId="20" fillId="0" borderId="3" xfId="11" applyNumberFormat="1" applyFont="1" applyBorder="1" applyAlignment="1">
      <alignment horizontal="right" vertical="center" wrapText="1"/>
    </xf>
    <xf numFmtId="9" fontId="20" fillId="0" borderId="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2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I%20LIEU%20THAN%20CUONG/NGAN%20SACH.XLS/CONG%20KHAI/NAM%202019/QUY%20III%202019/TH-2019-9T-B59-TT343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u 59"/>
    </sheetNames>
    <sheetDataSet>
      <sheetData sheetId="0">
        <row r="8">
          <cell r="D8">
            <v>7965710</v>
          </cell>
        </row>
        <row r="24">
          <cell r="D24">
            <v>96000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H24" sqref="H24"/>
    </sheetView>
  </sheetViews>
  <sheetFormatPr defaultColWidth="12.85546875" defaultRowHeight="15.75"/>
  <cols>
    <col min="1" max="1" width="6" style="3" customWidth="1"/>
    <col min="2" max="2" width="51.85546875" style="3" customWidth="1"/>
    <col min="3" max="4" width="13" style="3" customWidth="1"/>
    <col min="5" max="6" width="9.5703125" style="3" customWidth="1"/>
    <col min="7" max="16384" width="12.85546875" style="3"/>
  </cols>
  <sheetData>
    <row r="1" spans="1:13" ht="21" customHeight="1">
      <c r="A1" s="1" t="s">
        <v>29</v>
      </c>
      <c r="B1" s="1"/>
      <c r="C1" s="30" t="s">
        <v>30</v>
      </c>
      <c r="D1" s="30"/>
      <c r="E1" s="30"/>
      <c r="F1" s="30"/>
    </row>
    <row r="2" spans="1:13" ht="33" customHeight="1">
      <c r="A2" s="2" t="s">
        <v>31</v>
      </c>
      <c r="B2" s="7"/>
      <c r="C2" s="8"/>
      <c r="D2" s="8"/>
      <c r="E2" s="8"/>
      <c r="F2" s="8"/>
    </row>
    <row r="3" spans="1:13" ht="16.5" customHeight="1">
      <c r="A3" s="31" t="s">
        <v>32</v>
      </c>
      <c r="B3" s="31"/>
      <c r="C3" s="31"/>
      <c r="D3" s="31"/>
      <c r="E3" s="31"/>
      <c r="F3" s="31"/>
      <c r="G3" s="4"/>
      <c r="H3" s="4"/>
      <c r="I3" s="4"/>
      <c r="J3" s="4"/>
      <c r="K3" s="4"/>
      <c r="L3" s="4"/>
      <c r="M3" s="4"/>
    </row>
    <row r="4" spans="1:13" ht="19.5" customHeight="1">
      <c r="A4" s="11"/>
      <c r="B4" s="11"/>
      <c r="C4" s="11"/>
      <c r="D4" s="11"/>
      <c r="E4" s="11"/>
      <c r="F4" s="10" t="s">
        <v>0</v>
      </c>
      <c r="G4" s="12"/>
      <c r="H4" s="12"/>
      <c r="I4" s="12"/>
      <c r="J4" s="4"/>
      <c r="K4" s="4"/>
      <c r="L4" s="4"/>
      <c r="M4" s="4"/>
    </row>
    <row r="5" spans="1:13" s="9" customFormat="1" ht="33" customHeight="1">
      <c r="A5" s="32" t="s">
        <v>1</v>
      </c>
      <c r="B5" s="32" t="s">
        <v>2</v>
      </c>
      <c r="C5" s="32" t="s">
        <v>19</v>
      </c>
      <c r="D5" s="32" t="s">
        <v>33</v>
      </c>
      <c r="E5" s="35" t="s">
        <v>20</v>
      </c>
      <c r="F5" s="36"/>
    </row>
    <row r="6" spans="1:13" s="9" customFormat="1" ht="16.5">
      <c r="A6" s="33"/>
      <c r="B6" s="33"/>
      <c r="C6" s="33"/>
      <c r="D6" s="33"/>
      <c r="E6" s="32" t="s">
        <v>19</v>
      </c>
      <c r="F6" s="32" t="s">
        <v>21</v>
      </c>
    </row>
    <row r="7" spans="1:13" s="9" customFormat="1" ht="30.75" customHeight="1">
      <c r="A7" s="34"/>
      <c r="B7" s="34"/>
      <c r="C7" s="34"/>
      <c r="D7" s="34"/>
      <c r="E7" s="37"/>
      <c r="F7" s="37"/>
    </row>
    <row r="8" spans="1:13" s="16" customFormat="1" ht="23.1" customHeight="1">
      <c r="A8" s="23" t="s">
        <v>3</v>
      </c>
      <c r="B8" s="24" t="s">
        <v>22</v>
      </c>
      <c r="C8" s="25">
        <v>8550773</v>
      </c>
      <c r="D8" s="25">
        <v>8079606</v>
      </c>
      <c r="E8" s="22">
        <f>D8/C8</f>
        <v>0.94489773029876944</v>
      </c>
      <c r="F8" s="22">
        <f>D8/'[1]Bieu 59'!$D$8</f>
        <v>1.0142982860284897</v>
      </c>
    </row>
    <row r="9" spans="1:13" s="16" customFormat="1" ht="23.1" customHeight="1">
      <c r="A9" s="15" t="s">
        <v>5</v>
      </c>
      <c r="B9" s="14" t="s">
        <v>23</v>
      </c>
      <c r="C9" s="20">
        <f>SUM(C10:C13)</f>
        <v>2150000</v>
      </c>
      <c r="D9" s="20">
        <v>1453824</v>
      </c>
      <c r="E9" s="13">
        <f t="shared" ref="E9:E10" si="0">D9/C9</f>
        <v>0.67619720930232563</v>
      </c>
      <c r="F9" s="13">
        <v>0.73</v>
      </c>
    </row>
    <row r="10" spans="1:13" s="16" customFormat="1" ht="23.1" customHeight="1">
      <c r="A10" s="17">
        <v>1</v>
      </c>
      <c r="B10" s="18" t="s">
        <v>17</v>
      </c>
      <c r="C10" s="21">
        <v>2120000</v>
      </c>
      <c r="D10" s="21">
        <v>1351806</v>
      </c>
      <c r="E10" s="19">
        <f t="shared" si="0"/>
        <v>0.63764433962264155</v>
      </c>
      <c r="F10" s="19">
        <v>0.68</v>
      </c>
    </row>
    <row r="11" spans="1:13" s="16" customFormat="1" ht="23.1" customHeight="1">
      <c r="A11" s="17">
        <v>2</v>
      </c>
      <c r="B11" s="18" t="s">
        <v>24</v>
      </c>
      <c r="C11" s="21">
        <v>0</v>
      </c>
      <c r="D11" s="21">
        <v>0</v>
      </c>
      <c r="E11" s="19"/>
      <c r="F11" s="19"/>
    </row>
    <row r="12" spans="1:13" s="16" customFormat="1" ht="23.1" customHeight="1">
      <c r="A12" s="17">
        <v>3</v>
      </c>
      <c r="B12" s="18" t="s">
        <v>25</v>
      </c>
      <c r="C12" s="21">
        <v>30000</v>
      </c>
      <c r="D12" s="21">
        <v>28023</v>
      </c>
      <c r="E12" s="19">
        <f>D12/C12</f>
        <v>0.93410000000000004</v>
      </c>
      <c r="F12" s="19">
        <v>0.85</v>
      </c>
    </row>
    <row r="13" spans="1:13" s="16" customFormat="1" ht="23.1" customHeight="1">
      <c r="A13" s="17">
        <v>4</v>
      </c>
      <c r="B13" s="18" t="s">
        <v>18</v>
      </c>
      <c r="C13" s="21">
        <v>0</v>
      </c>
      <c r="D13" s="21"/>
      <c r="E13" s="21"/>
      <c r="F13" s="21"/>
    </row>
    <row r="14" spans="1:13" s="16" customFormat="1" ht="23.1" customHeight="1">
      <c r="A14" s="15" t="s">
        <v>6</v>
      </c>
      <c r="B14" s="14" t="s">
        <v>7</v>
      </c>
      <c r="C14" s="20"/>
      <c r="D14" s="20"/>
      <c r="E14" s="20"/>
      <c r="F14" s="20"/>
    </row>
    <row r="15" spans="1:13" s="16" customFormat="1" ht="23.1" customHeight="1">
      <c r="A15" s="15" t="s">
        <v>4</v>
      </c>
      <c r="B15" s="14" t="s">
        <v>8</v>
      </c>
      <c r="C15" s="20">
        <v>8550773</v>
      </c>
      <c r="D15" s="20">
        <v>5847356</v>
      </c>
      <c r="E15" s="13">
        <f>D15/C15</f>
        <v>0.68383946106392957</v>
      </c>
      <c r="F15" s="13">
        <v>1.1100000000000001</v>
      </c>
    </row>
    <row r="16" spans="1:13" s="16" customFormat="1" ht="23.1" customHeight="1">
      <c r="A16" s="15" t="s">
        <v>5</v>
      </c>
      <c r="B16" s="14" t="s">
        <v>26</v>
      </c>
      <c r="C16" s="20">
        <v>6607350</v>
      </c>
      <c r="D16" s="20">
        <v>4334093</v>
      </c>
      <c r="E16" s="13">
        <f>D16/C16</f>
        <v>0.65595026750512686</v>
      </c>
      <c r="F16" s="13">
        <v>1.08</v>
      </c>
    </row>
    <row r="17" spans="1:6" s="16" customFormat="1" ht="23.1" customHeight="1">
      <c r="A17" s="17">
        <v>1</v>
      </c>
      <c r="B17" s="18" t="s">
        <v>9</v>
      </c>
      <c r="C17" s="21">
        <v>794592</v>
      </c>
      <c r="D17" s="21">
        <v>467462</v>
      </c>
      <c r="E17" s="19">
        <f t="shared" ref="E17:E18" si="1">D17/C17</f>
        <v>0.58830443800088594</v>
      </c>
      <c r="F17" s="19">
        <v>1.17</v>
      </c>
    </row>
    <row r="18" spans="1:6" s="16" customFormat="1" ht="23.1" customHeight="1">
      <c r="A18" s="17">
        <v>2</v>
      </c>
      <c r="B18" s="18" t="s">
        <v>10</v>
      </c>
      <c r="C18" s="21">
        <v>5553269</v>
      </c>
      <c r="D18" s="21">
        <v>3866592</v>
      </c>
      <c r="E18" s="19">
        <f t="shared" si="1"/>
        <v>0.69627313209570796</v>
      </c>
      <c r="F18" s="19">
        <v>1.08</v>
      </c>
    </row>
    <row r="19" spans="1:6" s="16" customFormat="1" ht="23.1" customHeight="1">
      <c r="A19" s="17">
        <v>3</v>
      </c>
      <c r="B19" s="18" t="s">
        <v>11</v>
      </c>
      <c r="C19" s="21">
        <v>250</v>
      </c>
      <c r="D19" s="21">
        <v>39</v>
      </c>
      <c r="E19" s="19"/>
      <c r="F19" s="19"/>
    </row>
    <row r="20" spans="1:6" s="16" customFormat="1" ht="23.1" customHeight="1">
      <c r="A20" s="17">
        <v>4</v>
      </c>
      <c r="B20" s="18" t="s">
        <v>12</v>
      </c>
      <c r="C20" s="21">
        <v>1000</v>
      </c>
      <c r="D20" s="21"/>
      <c r="E20" s="19"/>
      <c r="F20" s="19"/>
    </row>
    <row r="21" spans="1:6" s="16" customFormat="1" ht="23.1" customHeight="1">
      <c r="A21" s="17">
        <v>5</v>
      </c>
      <c r="B21" s="18" t="s">
        <v>13</v>
      </c>
      <c r="C21" s="21">
        <v>132770</v>
      </c>
      <c r="D21" s="21"/>
      <c r="E21" s="19"/>
      <c r="F21" s="19"/>
    </row>
    <row r="22" spans="1:6" s="16" customFormat="1" ht="23.1" customHeight="1">
      <c r="A22" s="15" t="s">
        <v>6</v>
      </c>
      <c r="B22" s="14" t="s">
        <v>27</v>
      </c>
      <c r="C22" s="20">
        <v>1920423</v>
      </c>
      <c r="D22" s="20">
        <v>1426565</v>
      </c>
      <c r="E22" s="13">
        <f>D22/C22</f>
        <v>0.74283894746105417</v>
      </c>
      <c r="F22" s="13">
        <v>1.2</v>
      </c>
    </row>
    <row r="23" spans="1:6" s="16" customFormat="1" ht="23.1" customHeight="1">
      <c r="A23" s="15" t="s">
        <v>14</v>
      </c>
      <c r="B23" s="14" t="s">
        <v>15</v>
      </c>
      <c r="C23" s="20"/>
      <c r="D23" s="20"/>
      <c r="E23" s="20"/>
      <c r="F23" s="20"/>
    </row>
    <row r="24" spans="1:6" s="16" customFormat="1" ht="23.1" customHeight="1">
      <c r="A24" s="26" t="s">
        <v>16</v>
      </c>
      <c r="B24" s="27" t="s">
        <v>28</v>
      </c>
      <c r="C24" s="28">
        <f>23000+12679</f>
        <v>35679</v>
      </c>
      <c r="D24" s="28">
        <v>35678</v>
      </c>
      <c r="E24" s="29">
        <f>D24/C24</f>
        <v>0.99997197230864099</v>
      </c>
      <c r="F24" s="29">
        <f>D24/'[1]Bieu 59'!$D$24</f>
        <v>0.37164583333333334</v>
      </c>
    </row>
    <row r="25" spans="1:6" ht="19.5" customHeight="1">
      <c r="A25" s="6"/>
      <c r="B25" s="6"/>
      <c r="C25" s="5"/>
      <c r="D25" s="5"/>
      <c r="E25" s="5"/>
      <c r="F25" s="5"/>
    </row>
    <row r="26" spans="1:6" ht="18.75">
      <c r="A26" s="5"/>
      <c r="B26" s="6"/>
      <c r="C26" s="5"/>
      <c r="D26" s="5"/>
      <c r="E26" s="5"/>
      <c r="F26" s="5"/>
    </row>
    <row r="27" spans="1:6" ht="11.25" customHeight="1">
      <c r="A27" s="5"/>
      <c r="B27" s="5"/>
      <c r="C27" s="5"/>
      <c r="D27" s="5"/>
      <c r="E27" s="5"/>
      <c r="F27" s="5"/>
    </row>
    <row r="28" spans="1:6" ht="18.75">
      <c r="A28" s="5"/>
      <c r="B28" s="5"/>
      <c r="C28" s="5"/>
      <c r="D28" s="5"/>
      <c r="E28" s="5"/>
      <c r="F28" s="5"/>
    </row>
    <row r="29" spans="1:6" ht="18.75">
      <c r="A29" s="5"/>
      <c r="B29" s="5"/>
      <c r="C29" s="5"/>
      <c r="D29" s="5"/>
      <c r="E29" s="5"/>
      <c r="F29" s="5"/>
    </row>
    <row r="30" spans="1:6" ht="18.75">
      <c r="A30" s="5"/>
      <c r="B30" s="5"/>
      <c r="C30" s="5"/>
      <c r="D30" s="5"/>
      <c r="E30" s="5"/>
      <c r="F30" s="5"/>
    </row>
    <row r="31" spans="1:6" ht="18.75">
      <c r="A31" s="5"/>
      <c r="B31" s="5"/>
      <c r="C31" s="5"/>
      <c r="D31" s="5"/>
      <c r="E31" s="5"/>
      <c r="F31" s="5"/>
    </row>
    <row r="32" spans="1:6" ht="18.75">
      <c r="A32" s="5"/>
      <c r="B32" s="5"/>
      <c r="C32" s="5"/>
      <c r="D32" s="5"/>
      <c r="E32" s="5"/>
      <c r="F32" s="5"/>
    </row>
    <row r="33" spans="1:6" ht="18.75">
      <c r="A33" s="5"/>
      <c r="B33" s="5"/>
      <c r="C33" s="5"/>
      <c r="D33" s="5"/>
      <c r="E33" s="5"/>
      <c r="F33" s="5"/>
    </row>
  </sheetData>
  <mergeCells count="9">
    <mergeCell ref="C1:F1"/>
    <mergeCell ref="A3:F3"/>
    <mergeCell ref="A5:A7"/>
    <mergeCell ref="B5:B7"/>
    <mergeCell ref="C5:C7"/>
    <mergeCell ref="D5:D7"/>
    <mergeCell ref="E5:F5"/>
    <mergeCell ref="E6:E7"/>
    <mergeCell ref="F6:F7"/>
  </mergeCells>
  <printOptions horizontalCentered="1"/>
  <pageMargins left="0.2" right="0.2" top="0.75" bottom="0.25" header="0.3" footer="0.3"/>
  <pageSetup paperSize="9" scale="9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5F69A1-DFB1-49A6-BCA5-D4062F3EC2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6151B-54DB-4FCF-8E67-AC919E6B70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59</vt:lpstr>
      <vt:lpstr>'Bieu 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Mr. Than Bien Cuong</cp:lastModifiedBy>
  <cp:lastPrinted>2020-10-07T08:07:16Z</cp:lastPrinted>
  <dcterms:created xsi:type="dcterms:W3CDTF">2018-08-22T07:49:45Z</dcterms:created>
  <dcterms:modified xsi:type="dcterms:W3CDTF">2020-10-07T08:07:20Z</dcterms:modified>
</cp:coreProperties>
</file>