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 LIEU THAN CUONG\NGAN SACH.XLS\CONG KHAI\NAM 2021\CK DT 2021 DA DUOC HDND QD\"/>
    </mc:Choice>
  </mc:AlternateContent>
  <xr:revisionPtr revIDLastSave="0" documentId="13_ncr:1_{53E6CA1E-A0C2-48AC-8A6D-ACBB1A7567A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ieu 4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25" i="1"/>
  <c r="C11" i="1"/>
  <c r="C12" i="1" l="1"/>
  <c r="C9" i="1"/>
  <c r="C8" i="1" s="1"/>
  <c r="C30" i="1"/>
  <c r="C33" i="1"/>
  <c r="C19" i="1"/>
  <c r="C26" i="1"/>
  <c r="A28" i="1" l="1"/>
</calcChain>
</file>

<file path=xl/sharedStrings.xml><?xml version="1.0" encoding="utf-8"?>
<sst xmlns="http://schemas.openxmlformats.org/spreadsheetml/2006/main" count="50" uniqueCount="47">
  <si>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</si>
  <si>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</si>
  <si>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</si>
  <si>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</si>
  <si>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</si>
  <si>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</si>
  <si>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</si>
  <si>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</si>
  <si>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</si>
  <si>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</si>
  <si>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</si>
  <si>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</si>
  <si>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</si>
  <si>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</si>
  <si>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</si>
  <si>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</si>
  <si>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</si>
  <si>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</si>
  <si>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</si>
  <si>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</si>
  <si>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</si>
  <si>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</si>
  <si>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</si>
  <si>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</si>
  <si>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</si>
  <si>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</si>
  <si>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</si>
  <si>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</si>
  <si>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</si>
  <si>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</si>
  <si>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</si>
  <si>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</si>
  <si>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NSĐP/BỘI THU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</si>
  <si>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</si>
  <si>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</si>
  <si>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</si>
  <si>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</si>
  <si>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</si>
  <si>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</si>
  <si>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</si>
  <si>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</si>
  <si>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</si>
  <si>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>DỰ TOÁN</t>
  </si>
  <si>
    <t>Biểu số 46/CK-NSNN</t>
  </si>
  <si>
    <t>UBND TỈNH LAI CHÂU</t>
  </si>
  <si>
    <t>CÂN ĐỐI NGÂN SÁCH ĐỊA PHƯƠNG NĂM 2021</t>
  </si>
  <si>
    <t xml:space="preserve">(Kèm theo Quyết định số    27/QĐ-UBND ngày  12/01/2021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</si>
</sst>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9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7" fillId="0" borderId="0"/>
    <xf numFmtId="0" fontId="10" fillId="0" borderId="0"/>
    <xf numFmtId="0" fontId="15" fillId="0" borderId="0"/>
    <xf numFmtId="0" fontId="1" fillId="0" borderId="0"/>
  </cellStyleXfs>
  <cellXfs count="39">
    <xf numFmtId="0" fontId="0" fillId="0" borderId="0" xfId="0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2" xfId="0" applyNumberFormat="1" applyFont="1" applyFill="1" applyBorder="1"/>
    <xf numFmtId="0" fontId="3" fillId="0" borderId="2" xfId="0" quotePrefix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/>
    <xf numFmtId="3" fontId="3" fillId="0" borderId="4" xfId="0" applyNumberFormat="1" applyFont="1" applyFill="1" applyBorder="1"/>
    <xf numFmtId="0" fontId="8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3" fillId="0" borderId="2" xfId="0" applyFont="1" applyFill="1" applyBorder="1"/>
    <xf numFmtId="0" fontId="4" fillId="0" borderId="2" xfId="0" applyFont="1" applyFill="1" applyBorder="1"/>
    <xf numFmtId="0" fontId="6" fillId="0" borderId="0" xfId="0" applyFont="1" applyFill="1"/>
    <xf numFmtId="0" fontId="16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3" fontId="4" fillId="0" borderId="2" xfId="0" applyNumberFormat="1" applyFont="1" applyFill="1" applyBorder="1"/>
    <xf numFmtId="3" fontId="4" fillId="0" borderId="1" xfId="0" applyNumberFormat="1" applyFont="1" applyFill="1" applyBorder="1"/>
    <xf numFmtId="3" fontId="3" fillId="0" borderId="2" xfId="0" applyNumberFormat="1" applyFont="1" applyBorder="1"/>
    <xf numFmtId="3" fontId="18" fillId="0" borderId="2" xfId="0" applyNumberFormat="1" applyFont="1" applyBorder="1"/>
    <xf numFmtId="0" fontId="5" fillId="0" borderId="0" xfId="0" applyNumberFormat="1" applyFont="1" applyFill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workbookViewId="0">
      <selection activeCell="B12" sqref="B12"/>
    </sheetView>
  </sheetViews>
  <sheetFormatPr defaultColWidth="12.85546875" defaultRowHeight="15.75"/>
  <cols>
    <col min="1" max="1" width="7.28515625" style="3" customWidth="1"/>
    <col min="2" max="2" width="61" style="3" customWidth="1"/>
    <col min="3" max="3" width="25.140625" style="3" customWidth="1"/>
    <col min="4" max="16384" width="12.85546875" style="3"/>
  </cols>
  <sheetData>
    <row r="1" spans="1:5" ht="21" customHeight="1">
      <c r="A1" s="26" t="s">
        <v>44</v>
      </c>
      <c r="B1" s="1"/>
      <c r="C1" s="25" t="s">
        <v>43</v>
      </c>
    </row>
    <row r="2" spans="1:5" ht="12.75" customHeight="1">
      <c r="A2" s="4"/>
      <c r="B2" s="4"/>
      <c r="C2" s="2"/>
    </row>
    <row r="3" spans="1:5" ht="20.25" customHeight="1">
      <c r="A3" s="1" t="s">
        <v>45</v>
      </c>
      <c r="B3" s="1"/>
      <c r="C3" s="2"/>
    </row>
    <row r="4" spans="1:5" ht="21" customHeight="1">
      <c r="A4" s="38" t="s">
        <v>46</v>
      </c>
      <c r="B4" s="38"/>
      <c r="C4" s="38"/>
      <c r="D4" s="6"/>
      <c r="E4" s="6"/>
    </row>
    <row r="5" spans="1:5" ht="21" customHeight="1">
      <c r="A5" s="5"/>
      <c r="B5" s="5"/>
      <c r="C5" s="5"/>
      <c r="D5" s="6"/>
      <c r="E5" s="6"/>
    </row>
    <row r="6" spans="1:5" ht="19.5" customHeight="1">
      <c r="A6" s="7"/>
      <c r="B6" s="7"/>
      <c r="C6" s="30" t="s">
        <v>0</v>
      </c>
    </row>
    <row r="7" spans="1:5" s="29" customFormat="1" ht="24.75" customHeight="1">
      <c r="A7" s="31" t="s">
        <v>1</v>
      </c>
      <c r="B7" s="32" t="s">
        <v>2</v>
      </c>
      <c r="C7" s="31" t="s">
        <v>42</v>
      </c>
    </row>
    <row r="8" spans="1:5" s="8" customFormat="1" ht="21.95" customHeight="1">
      <c r="A8" s="9" t="s">
        <v>3</v>
      </c>
      <c r="B8" s="33" t="s">
        <v>5</v>
      </c>
      <c r="C8" s="35">
        <f>C9+C12+C15+C16+C17</f>
        <v>7649720</v>
      </c>
    </row>
    <row r="9" spans="1:5" s="8" customFormat="1" ht="21.95" customHeight="1">
      <c r="A9" s="10" t="s">
        <v>6</v>
      </c>
      <c r="B9" s="28" t="s">
        <v>7</v>
      </c>
      <c r="C9" s="34">
        <f>C10+C11</f>
        <v>1711540</v>
      </c>
    </row>
    <row r="10" spans="1:5" s="8" customFormat="1" ht="21.95" customHeight="1">
      <c r="A10" s="12">
        <v>1</v>
      </c>
      <c r="B10" s="13" t="s">
        <v>8</v>
      </c>
      <c r="C10" s="36">
        <v>1628900</v>
      </c>
    </row>
    <row r="11" spans="1:5" s="8" customFormat="1" ht="21.95" customHeight="1">
      <c r="A11" s="12">
        <v>2</v>
      </c>
      <c r="B11" s="13" t="s">
        <v>9</v>
      </c>
      <c r="C11" s="36">
        <f>48360+34280</f>
        <v>82640</v>
      </c>
    </row>
    <row r="12" spans="1:5" s="8" customFormat="1" ht="21.95" customHeight="1">
      <c r="A12" s="10" t="s">
        <v>10</v>
      </c>
      <c r="B12" s="28" t="s">
        <v>11</v>
      </c>
      <c r="C12" s="34">
        <f>C13+C14</f>
        <v>5938180</v>
      </c>
    </row>
    <row r="13" spans="1:5" s="8" customFormat="1" ht="21.95" customHeight="1">
      <c r="A13" s="15" t="s">
        <v>41</v>
      </c>
      <c r="B13" s="27" t="s">
        <v>12</v>
      </c>
      <c r="C13" s="36">
        <v>4624671</v>
      </c>
    </row>
    <row r="14" spans="1:5" s="8" customFormat="1" ht="21.95" customHeight="1">
      <c r="A14" s="15" t="s">
        <v>41</v>
      </c>
      <c r="B14" s="27" t="s">
        <v>13</v>
      </c>
      <c r="C14" s="36">
        <v>1313509</v>
      </c>
    </row>
    <row r="15" spans="1:5" s="8" customFormat="1" ht="21.95" customHeight="1">
      <c r="A15" s="10" t="s">
        <v>14</v>
      </c>
      <c r="B15" s="28" t="s">
        <v>15</v>
      </c>
      <c r="C15" s="14"/>
    </row>
    <row r="16" spans="1:5" s="8" customFormat="1" ht="21.95" customHeight="1">
      <c r="A16" s="10" t="s">
        <v>16</v>
      </c>
      <c r="B16" s="28" t="s">
        <v>17</v>
      </c>
      <c r="C16" s="14"/>
    </row>
    <row r="17" spans="1:3" s="8" customFormat="1" ht="21.95" customHeight="1">
      <c r="A17" s="10" t="s">
        <v>18</v>
      </c>
      <c r="B17" s="28" t="s">
        <v>19</v>
      </c>
      <c r="C17" s="14"/>
    </row>
    <row r="18" spans="1:3" s="8" customFormat="1" ht="21.95" customHeight="1">
      <c r="A18" s="10" t="s">
        <v>4</v>
      </c>
      <c r="B18" s="10" t="s">
        <v>20</v>
      </c>
      <c r="C18" s="37">
        <f>C19+C26+C30</f>
        <v>7649720</v>
      </c>
    </row>
    <row r="19" spans="1:3" s="8" customFormat="1" ht="21.95" customHeight="1">
      <c r="A19" s="10" t="s">
        <v>6</v>
      </c>
      <c r="B19" s="11" t="s">
        <v>21</v>
      </c>
      <c r="C19" s="34">
        <f>SUM(C20:C25)</f>
        <v>6631607</v>
      </c>
    </row>
    <row r="20" spans="1:3" s="8" customFormat="1" ht="21.95" customHeight="1">
      <c r="A20" s="16">
        <v>1</v>
      </c>
      <c r="B20" s="13" t="s">
        <v>22</v>
      </c>
      <c r="C20" s="36">
        <v>787520</v>
      </c>
    </row>
    <row r="21" spans="1:3" s="8" customFormat="1" ht="21.95" customHeight="1">
      <c r="A21" s="16">
        <v>2</v>
      </c>
      <c r="B21" s="13" t="s">
        <v>23</v>
      </c>
      <c r="C21" s="36">
        <v>5415072</v>
      </c>
    </row>
    <row r="22" spans="1:3" s="8" customFormat="1" ht="21.95" customHeight="1">
      <c r="A22" s="16">
        <v>3</v>
      </c>
      <c r="B22" s="13" t="s">
        <v>24</v>
      </c>
      <c r="C22" s="36">
        <v>300</v>
      </c>
    </row>
    <row r="23" spans="1:3" s="8" customFormat="1" ht="21.95" customHeight="1">
      <c r="A23" s="12">
        <v>4</v>
      </c>
      <c r="B23" s="13" t="s">
        <v>25</v>
      </c>
      <c r="C23" s="36">
        <v>1000</v>
      </c>
    </row>
    <row r="24" spans="1:3" s="8" customFormat="1" ht="21.95" customHeight="1">
      <c r="A24" s="12">
        <v>5</v>
      </c>
      <c r="B24" s="13" t="s">
        <v>26</v>
      </c>
      <c r="C24" s="36">
        <v>154676</v>
      </c>
    </row>
    <row r="25" spans="1:3" s="8" customFormat="1" ht="21.95" customHeight="1">
      <c r="A25" s="12">
        <v>6</v>
      </c>
      <c r="B25" s="13" t="s">
        <v>27</v>
      </c>
      <c r="C25" s="36">
        <f>248843+24196</f>
        <v>273039</v>
      </c>
    </row>
    <row r="26" spans="1:3" s="8" customFormat="1" ht="21.95" customHeight="1">
      <c r="A26" s="10" t="s">
        <v>10</v>
      </c>
      <c r="B26" s="11" t="s">
        <v>28</v>
      </c>
      <c r="C26" s="34">
        <f>C27+C28</f>
        <v>1004713</v>
      </c>
    </row>
    <row r="27" spans="1:3" s="8" customFormat="1" ht="21.95" customHeight="1">
      <c r="A27" s="12">
        <v>1</v>
      </c>
      <c r="B27" s="13" t="s">
        <v>29</v>
      </c>
      <c r="C27" s="14"/>
    </row>
    <row r="28" spans="1:3" s="8" customFormat="1" ht="21.95" customHeight="1">
      <c r="A28" s="12">
        <f>A27+1</f>
        <v>2</v>
      </c>
      <c r="B28" s="13" t="s">
        <v>30</v>
      </c>
      <c r="C28" s="36">
        <v>1004713</v>
      </c>
    </row>
    <row r="29" spans="1:3" s="8" customFormat="1" ht="21.95" customHeight="1">
      <c r="A29" s="10" t="s">
        <v>31</v>
      </c>
      <c r="B29" s="17" t="s">
        <v>32</v>
      </c>
      <c r="C29" s="34"/>
    </row>
    <row r="30" spans="1:3" s="8" customFormat="1" ht="21.95" customHeight="1">
      <c r="A30" s="10" t="s">
        <v>33</v>
      </c>
      <c r="B30" s="17" t="s">
        <v>34</v>
      </c>
      <c r="C30" s="34">
        <f>C31+C32</f>
        <v>13400</v>
      </c>
    </row>
    <row r="31" spans="1:3" s="8" customFormat="1" ht="21.95" customHeight="1">
      <c r="A31" s="18">
        <v>1</v>
      </c>
      <c r="B31" s="19" t="s">
        <v>35</v>
      </c>
      <c r="C31" s="14"/>
    </row>
    <row r="32" spans="1:3" s="8" customFormat="1" ht="21.95" customHeight="1">
      <c r="A32" s="18">
        <v>2</v>
      </c>
      <c r="B32" s="19" t="s">
        <v>36</v>
      </c>
      <c r="C32" s="14">
        <v>13400</v>
      </c>
    </row>
    <row r="33" spans="1:3" s="8" customFormat="1" ht="21.95" customHeight="1">
      <c r="A33" s="10" t="s">
        <v>37</v>
      </c>
      <c r="B33" s="17" t="s">
        <v>38</v>
      </c>
      <c r="C33" s="34">
        <f>C34</f>
        <v>22500</v>
      </c>
    </row>
    <row r="34" spans="1:3" s="8" customFormat="1" ht="21.95" customHeight="1">
      <c r="A34" s="16">
        <v>1</v>
      </c>
      <c r="B34" s="20" t="s">
        <v>39</v>
      </c>
      <c r="C34" s="14">
        <v>22500</v>
      </c>
    </row>
    <row r="35" spans="1:3" s="8" customFormat="1" ht="21.95" customHeight="1">
      <c r="A35" s="21">
        <v>2</v>
      </c>
      <c r="B35" s="22" t="s">
        <v>40</v>
      </c>
      <c r="C35" s="23"/>
    </row>
    <row r="36" spans="1:3" ht="18.75">
      <c r="A36" s="8"/>
      <c r="B36" s="24"/>
      <c r="C36" s="8"/>
    </row>
    <row r="37" spans="1:3" ht="11.25" customHeight="1">
      <c r="A37" s="8"/>
      <c r="B37" s="8"/>
      <c r="C37" s="8"/>
    </row>
    <row r="38" spans="1:3" ht="18.75">
      <c r="A38" s="8"/>
      <c r="B38" s="8"/>
      <c r="C38" s="8"/>
    </row>
    <row r="39" spans="1:3" ht="18.75">
      <c r="A39" s="8"/>
      <c r="B39" s="8"/>
      <c r="C39" s="8"/>
    </row>
    <row r="40" spans="1:3" ht="18.75">
      <c r="A40" s="8"/>
      <c r="B40" s="8"/>
      <c r="C40" s="8"/>
    </row>
    <row r="41" spans="1:3" ht="18.75">
      <c r="A41" s="8"/>
      <c r="B41" s="8"/>
      <c r="C41" s="8"/>
    </row>
    <row r="42" spans="1:3" ht="18.75">
      <c r="A42" s="8"/>
      <c r="B42" s="8"/>
      <c r="C42" s="8"/>
    </row>
    <row r="43" spans="1:3" ht="18.75">
      <c r="A43" s="8"/>
      <c r="B43" s="8"/>
      <c r="C43" s="8"/>
    </row>
    <row r="44" spans="1:3" ht="18.75">
      <c r="A44" s="8"/>
      <c r="B44" s="8"/>
      <c r="C44" s="8"/>
    </row>
    <row r="45" spans="1:3" ht="18.75">
      <c r="A45" s="8"/>
      <c r="B45" s="8"/>
      <c r="C45" s="8"/>
    </row>
    <row r="46" spans="1:3" ht="22.5" customHeight="1">
      <c r="A46" s="8"/>
      <c r="B46" s="8"/>
      <c r="C46" s="8"/>
    </row>
    <row r="47" spans="1:3" ht="18.75">
      <c r="A47" s="8"/>
      <c r="B47" s="8"/>
      <c r="C47" s="8"/>
    </row>
    <row r="48" spans="1:3" ht="18.75">
      <c r="A48" s="8"/>
      <c r="B48" s="8"/>
      <c r="C48" s="8"/>
    </row>
    <row r="49" spans="1:3" ht="18.75">
      <c r="A49" s="8"/>
      <c r="B49" s="8"/>
      <c r="C49" s="8"/>
    </row>
    <row r="50" spans="1:3" ht="18.75">
      <c r="A50" s="8"/>
      <c r="B50" s="8"/>
      <c r="C50" s="8"/>
    </row>
  </sheetData>
  <mergeCells count="1">
    <mergeCell ref="A4:C4"/>
  </mergeCells>
  <printOptions horizontalCentered="1"/>
  <pageMargins left="0.2" right="0.2" top="0.75" bottom="0.2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A4765F-11EB-40A9-889A-FEE0ED6B0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ACF6DE-1D4C-4A5A-BBA0-8B8B9ECDCC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 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Mr. Than Bien Cuong</cp:lastModifiedBy>
  <cp:lastPrinted>2020-06-25T08:23:23Z</cp:lastPrinted>
  <dcterms:created xsi:type="dcterms:W3CDTF">2018-08-22T07:49:45Z</dcterms:created>
  <dcterms:modified xsi:type="dcterms:W3CDTF">2021-01-15T09:16:15Z</dcterms:modified>
</cp:coreProperties>
</file>